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defaultThemeVersion="124226"/>
  <mc:AlternateContent xmlns:mc="http://schemas.openxmlformats.org/markup-compatibility/2006">
    <mc:Choice Requires="x15">
      <x15ac:absPath xmlns:x15ac="http://schemas.microsoft.com/office/spreadsheetml/2010/11/ac" url="P:\7. LISTINGS - VOLANO\AGE_Agriculture, Geo, Environmental\Envirobate - AGE004\Deal Room\I. Business Introductory Information\"/>
    </mc:Choice>
  </mc:AlternateContent>
  <xr:revisionPtr revIDLastSave="0" documentId="13_ncr:1_{ADE6C303-1E80-405A-A8B1-2AEB04421708}" xr6:coauthVersionLast="44" xr6:coauthVersionMax="45" xr10:uidLastSave="{00000000-0000-0000-0000-000000000000}"/>
  <bookViews>
    <workbookView xWindow="-120" yWindow="-120" windowWidth="25440" windowHeight="15390" xr2:uid="{00000000-000D-0000-FFFF-FFFF00000000}"/>
  </bookViews>
  <sheets>
    <sheet name="Financial Recast" sheetId="1" r:id="rId1"/>
    <sheet name="Explanation by Year" sheetId="2" r:id="rId2"/>
  </sheets>
  <definedNames>
    <definedName name="_xlnm.Print_Area" localSheetId="1">'Explanation by Year'!$A$1:$B$130</definedName>
  </definedName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23" i="1" l="1"/>
  <c r="B25" i="1"/>
  <c r="B26" i="1"/>
  <c r="C23" i="1"/>
  <c r="C25" i="1"/>
  <c r="C26" i="1"/>
  <c r="D23" i="1"/>
  <c r="D25" i="1"/>
  <c r="D26" i="1"/>
  <c r="F23" i="1"/>
  <c r="B125" i="2"/>
  <c r="E23" i="1"/>
  <c r="E25" i="1"/>
  <c r="B40" i="2"/>
  <c r="B38" i="2"/>
  <c r="B109" i="2"/>
  <c r="B111" i="2"/>
  <c r="B112" i="2"/>
  <c r="B113" i="2"/>
  <c r="B114" i="2"/>
  <c r="B115" i="2"/>
  <c r="B116" i="2"/>
  <c r="B117" i="2"/>
  <c r="B118" i="2"/>
  <c r="B119" i="2"/>
  <c r="B120" i="2"/>
  <c r="B121" i="2"/>
  <c r="B122" i="2"/>
  <c r="B123" i="2"/>
  <c r="B108" i="2"/>
  <c r="B104" i="2"/>
  <c r="B102" i="2"/>
  <c r="B100" i="2"/>
  <c r="B72" i="2"/>
  <c r="B70" i="2"/>
  <c r="B91" i="2"/>
  <c r="B90" i="2"/>
  <c r="B89" i="2"/>
  <c r="B88" i="2"/>
  <c r="B87" i="2"/>
  <c r="B86" i="2"/>
  <c r="B85" i="2"/>
  <c r="B84" i="2"/>
  <c r="B83" i="2"/>
  <c r="B82" i="2"/>
  <c r="B81" i="2"/>
  <c r="B80" i="2"/>
  <c r="B79" i="2"/>
  <c r="B77" i="2"/>
  <c r="B76" i="2"/>
  <c r="B68" i="2"/>
  <c r="B59" i="2"/>
  <c r="B58" i="2"/>
  <c r="B57" i="2"/>
  <c r="B56" i="2"/>
  <c r="B55" i="2"/>
  <c r="B54" i="2"/>
  <c r="B53" i="2"/>
  <c r="B52" i="2"/>
  <c r="B51" i="2"/>
  <c r="B50" i="2"/>
  <c r="B49" i="2"/>
  <c r="B48" i="2"/>
  <c r="B47" i="2"/>
  <c r="B45" i="2"/>
  <c r="B44" i="2"/>
  <c r="B5" i="2"/>
  <c r="B36" i="2"/>
  <c r="B13" i="2"/>
  <c r="B15" i="2"/>
  <c r="B16" i="2"/>
  <c r="B17" i="2"/>
  <c r="B18" i="2"/>
  <c r="B19" i="2"/>
  <c r="B20" i="2"/>
  <c r="B21" i="2"/>
  <c r="B22" i="2"/>
  <c r="B23" i="2"/>
  <c r="B24" i="2"/>
  <c r="B25" i="2"/>
  <c r="B26" i="2"/>
  <c r="B27" i="2"/>
  <c r="B12" i="2"/>
  <c r="B3" i="2"/>
  <c r="B1" i="2"/>
  <c r="A21" i="2"/>
  <c r="A53" i="2"/>
  <c r="A85" i="2"/>
  <c r="A117" i="2"/>
  <c r="A13" i="2"/>
  <c r="A45" i="2"/>
  <c r="A77" i="2"/>
  <c r="A109" i="2"/>
  <c r="A14" i="2"/>
  <c r="A46" i="2"/>
  <c r="A78" i="2"/>
  <c r="A110" i="2"/>
  <c r="A15" i="2"/>
  <c r="A47" i="2"/>
  <c r="A79" i="2"/>
  <c r="A111" i="2"/>
  <c r="A16" i="2"/>
  <c r="A48" i="2"/>
  <c r="A80" i="2"/>
  <c r="A112" i="2"/>
  <c r="A17" i="2"/>
  <c r="A49" i="2"/>
  <c r="A81" i="2"/>
  <c r="A113" i="2"/>
  <c r="A18" i="2"/>
  <c r="A50" i="2"/>
  <c r="A82" i="2"/>
  <c r="A114" i="2"/>
  <c r="A19" i="2"/>
  <c r="A51" i="2"/>
  <c r="A83" i="2"/>
  <c r="A115" i="2"/>
  <c r="A20" i="2"/>
  <c r="A52" i="2"/>
  <c r="A84" i="2"/>
  <c r="A116" i="2"/>
  <c r="A22" i="2"/>
  <c r="A54" i="2"/>
  <c r="A86" i="2"/>
  <c r="A118" i="2"/>
  <c r="A23" i="2"/>
  <c r="A55" i="2"/>
  <c r="A87" i="2"/>
  <c r="A119" i="2"/>
  <c r="A24" i="2"/>
  <c r="A56" i="2"/>
  <c r="A88" i="2"/>
  <c r="A120" i="2"/>
  <c r="A25" i="2"/>
  <c r="A57" i="2"/>
  <c r="A89" i="2"/>
  <c r="A121" i="2"/>
  <c r="A26" i="2"/>
  <c r="A58" i="2"/>
  <c r="A90" i="2"/>
  <c r="A122" i="2"/>
  <c r="A27" i="2"/>
  <c r="A59" i="2"/>
  <c r="A91" i="2"/>
  <c r="A123" i="2"/>
  <c r="A12" i="2"/>
  <c r="A44" i="2"/>
  <c r="A76" i="2"/>
  <c r="A108" i="2"/>
  <c r="B14" i="2"/>
  <c r="B78" i="2"/>
  <c r="B46" i="2"/>
  <c r="B110" i="2"/>
  <c r="B29" i="2"/>
  <c r="B61" i="2"/>
  <c r="B65" i="2"/>
  <c r="B33" i="2"/>
  <c r="F25" i="1"/>
  <c r="B129" i="2"/>
  <c r="B93" i="2"/>
  <c r="E26" i="1"/>
  <c r="B97" i="2"/>
  <c r="F26" i="1"/>
</calcChain>
</file>

<file path=xl/sharedStrings.xml><?xml version="1.0" encoding="utf-8"?>
<sst xmlns="http://schemas.openxmlformats.org/spreadsheetml/2006/main" count="57" uniqueCount="29">
  <si>
    <t>TOTAL ADDBACKS:</t>
  </si>
  <si>
    <t>GROSS SALES</t>
  </si>
  <si>
    <t>Description of Financial Statement</t>
  </si>
  <si>
    <t>Compensation to Owner</t>
  </si>
  <si>
    <t>Notes</t>
  </si>
  <si>
    <t>Net Income Shown on Financial Statement</t>
  </si>
  <si>
    <t>ADDBACKS:</t>
  </si>
  <si>
    <t>Year:</t>
  </si>
  <si>
    <t>Gross Sales:</t>
  </si>
  <si>
    <t xml:space="preserve">Net Income: </t>
  </si>
  <si>
    <t>Addbacks</t>
  </si>
  <si>
    <t>Type</t>
  </si>
  <si>
    <t>Amount</t>
  </si>
  <si>
    <t>Total Addbacks</t>
  </si>
  <si>
    <t>Addbacks + Net Income = Seller's Discretionary Cash Flow</t>
  </si>
  <si>
    <t>After determining the Gross Sales and Net Income from the financial statement, the next step is to list out any other expenses that are not related directly to the operations of the business. These unrelated expenses are known as "addbacks" and are listed below.</t>
  </si>
  <si>
    <t>Seller's Discretionary Cash Flow:</t>
  </si>
  <si>
    <t>Seller's Cash Flow =
Total Addbacks +
 Net Income</t>
  </si>
  <si>
    <t>Profit Margin</t>
  </si>
  <si>
    <t>Cash Flow Analysis</t>
  </si>
  <si>
    <t>Auto Expense</t>
  </si>
  <si>
    <t>Cell Phone</t>
  </si>
  <si>
    <t xml:space="preserve">Income Statement </t>
  </si>
  <si>
    <t xml:space="preserve">Depreciation/Amoritization </t>
  </si>
  <si>
    <t xml:space="preserve">Income Statement
Jan-Dec </t>
  </si>
  <si>
    <t>Owner's Compensation</t>
  </si>
  <si>
    <t>Owner's current compensation</t>
  </si>
  <si>
    <t>Owner's ongoing compensation</t>
  </si>
  <si>
    <t>Interest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</si>
</sst>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5" formatCode="&quot;$&quot;#,##0_);\(&quot;$&quot;#,##0\)"/>
    <numFmt numFmtId="42" formatCode="_(&quot;$&quot;* #,##0_);_(&quot;$&quot;* \(#,##0\);_(&quot;$&quot;* &quot;-&quot;_);_(@_)"/>
    <numFmt numFmtId="41" formatCode="_(* #,##0_);_(* \(#,##0\);_(* &quot;-&quot;_);_(@_)"/>
    <numFmt numFmtId="44" formatCode="_(&quot;$&quot;* #,##0.00_);_(&quot;$&quot;* \(#,##0.00\);_(&quot;$&quot;* &quot;-&quot;??_);_(@_)"/>
    <numFmt numFmtId="164" formatCode="0_);\(0\)"/>
  </numFmts>
  <fonts count="29" x14ac:knownFonts="1">
    <font>
      <sz val="11"/>
      <color theme="1"/>
      <name val="Calibri"/>
      <family val="2"/>
      <scheme val="minor"/>
    </font>
    <font>
      <sz val="11"/>
      <color theme="1"/>
      <name val="Calibri"/>
      <family val="2"/>
      <scheme val="minor"/>
    </font>
    <font>
      <sz val="11"/>
      <color theme="1"/>
      <name val="Arial"/>
      <family val="2"/>
    </font>
    <font>
      <b/>
      <sz val="10"/>
      <name val="Arial"/>
      <family val="2"/>
    </font>
    <font>
      <sz val="10"/>
      <name val="Arial"/>
      <family val="2"/>
    </font>
    <font>
      <b/>
      <sz val="10"/>
      <color theme="0"/>
      <name val="Arial"/>
      <family val="2"/>
    </font>
    <font>
      <i/>
      <sz val="9"/>
      <name val="Arial"/>
      <family val="2"/>
    </font>
    <font>
      <i/>
      <sz val="9"/>
      <color theme="1"/>
      <name val="Arial"/>
      <family val="2"/>
    </font>
    <font>
      <sz val="9"/>
      <name val="Arial"/>
      <family val="2"/>
    </font>
    <font>
      <sz val="9"/>
      <color theme="1"/>
      <name val="Arial"/>
      <family val="2"/>
    </font>
    <font>
      <b/>
      <sz val="9"/>
      <color theme="1"/>
      <name val="Arial"/>
      <family val="2"/>
    </font>
    <font>
      <b/>
      <sz val="20"/>
      <color rgb="FF55274E"/>
      <name val="Arial"/>
      <family val="2"/>
    </font>
    <font>
      <b/>
      <i/>
      <sz val="10"/>
      <color rgb="FF55274E"/>
      <name val="Arial"/>
      <family val="2"/>
    </font>
    <font>
      <i/>
      <sz val="10"/>
      <name val="Arial"/>
      <family val="2"/>
    </font>
    <font>
      <i/>
      <sz val="10"/>
      <color theme="1"/>
      <name val="Arial"/>
      <family val="2"/>
    </font>
    <font>
      <b/>
      <sz val="14"/>
      <color theme="1"/>
      <name val="Arial"/>
      <family val="2"/>
    </font>
    <font>
      <b/>
      <sz val="11"/>
      <color theme="1"/>
      <name val="Arial"/>
      <family val="2"/>
    </font>
    <font>
      <b/>
      <sz val="11"/>
      <color theme="6" tint="-0.499984740745262"/>
      <name val="Arial"/>
      <family val="2"/>
    </font>
    <font>
      <sz val="11"/>
      <color theme="6" tint="-0.499984740745262"/>
      <name val="Arial"/>
      <family val="2"/>
    </font>
    <font>
      <b/>
      <sz val="12"/>
      <color theme="1"/>
      <name val="Arial"/>
      <family val="2"/>
    </font>
    <font>
      <b/>
      <sz val="12"/>
      <color rgb="FF55274E"/>
      <name val="Arial"/>
      <family val="2"/>
    </font>
    <font>
      <sz val="12"/>
      <color rgb="FF55274E"/>
      <name val="Arial"/>
      <family val="2"/>
    </font>
    <font>
      <b/>
      <u/>
      <sz val="12"/>
      <color rgb="FF55274E"/>
      <name val="Arial"/>
      <family val="2"/>
    </font>
    <font>
      <i/>
      <sz val="11"/>
      <color theme="1"/>
      <name val="Arial"/>
      <family val="2"/>
    </font>
    <font>
      <sz val="11"/>
      <color rgb="FF55274E"/>
      <name val="Arial"/>
      <family val="2"/>
    </font>
    <font>
      <i/>
      <sz val="8"/>
      <name val="Arial"/>
      <family val="2"/>
    </font>
    <font>
      <sz val="10"/>
      <color theme="1"/>
      <name val="Arial"/>
      <family val="2"/>
    </font>
    <font>
      <b/>
      <sz val="12"/>
      <name val="Arial"/>
      <family val="2"/>
    </font>
    <font>
      <b/>
      <u/>
      <sz val="12"/>
      <name val="Arial"/>
      <family val="2"/>
    </font>
  </fonts>
  <fills count="5">
    <fill>
      <patternFill patternType="none"/>
    </fill>
    <fill>
      <patternFill patternType="gray125"/>
    </fill>
    <fill>
      <patternFill patternType="solid">
        <fgColor rgb="FF55274E"/>
        <bgColor indexed="64"/>
      </patternFill>
    </fill>
    <fill>
      <patternFill patternType="solid">
        <fgColor rgb="FFC3B6A2"/>
        <bgColor indexed="64"/>
      </patternFill>
    </fill>
    <fill>
      <patternFill patternType="solid">
        <fgColor theme="0"/>
        <bgColor indexed="64"/>
      </patternFill>
    </fill>
  </fills>
  <borders count="5">
    <border>
      <left/>
      <right/>
      <top/>
      <bottom/>
      <diagonal/>
    </border>
    <border>
      <left/>
      <right/>
      <top/>
      <bottom style="thin">
        <color theme="0" tint="-0.499984740745262"/>
      </bottom>
      <diagonal/>
    </border>
    <border>
      <left/>
      <right/>
      <top style="thin">
        <color theme="0" tint="-0.499984740745262"/>
      </top>
      <bottom style="thin">
        <color theme="0" tint="-0.499984740745262"/>
      </bottom>
      <diagonal/>
    </border>
    <border>
      <left style="hair">
        <color theme="0" tint="-0.499984740745262"/>
      </left>
      <right style="hair">
        <color theme="0" tint="-0.499984740745262"/>
      </right>
      <top style="hair">
        <color theme="0" tint="-0.499984740745262"/>
      </top>
      <bottom style="hair">
        <color theme="0" tint="-0.499984740745262"/>
      </bottom>
      <diagonal/>
    </border>
    <border>
      <left/>
      <right/>
      <top/>
      <bottom style="hair">
        <color theme="0" tint="-0.499984740745262"/>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78">
    <xf numFmtId="0" fontId="0" fillId="0" borderId="0" xfId="0"/>
    <xf numFmtId="0" fontId="2" fillId="0" borderId="0" xfId="0" applyFont="1"/>
    <xf numFmtId="164" fontId="4" fillId="0" borderId="3" xfId="0" applyNumberFormat="1" applyFont="1" applyBorder="1" applyAlignment="1">
      <alignment horizontal="center" vertical="center" wrapText="1"/>
    </xf>
    <xf numFmtId="164" fontId="4" fillId="0" borderId="3" xfId="0" applyNumberFormat="1" applyFont="1" applyBorder="1" applyAlignment="1">
      <alignment horizontal="center" vertical="center"/>
    </xf>
    <xf numFmtId="0" fontId="3" fillId="0" borderId="3" xfId="0" applyFont="1" applyBorder="1" applyAlignment="1">
      <alignment horizontal="center" wrapText="1"/>
    </xf>
    <xf numFmtId="0" fontId="7" fillId="0" borderId="0" xfId="0" applyFont="1"/>
    <xf numFmtId="0" fontId="9" fillId="0" borderId="0" xfId="0" applyFont="1"/>
    <xf numFmtId="0" fontId="9" fillId="0" borderId="0" xfId="0" applyFont="1" applyFill="1" applyBorder="1" applyAlignment="1">
      <alignment horizontal="center"/>
    </xf>
    <xf numFmtId="0" fontId="9" fillId="0" borderId="0" xfId="0" applyFont="1" applyFill="1" applyBorder="1"/>
    <xf numFmtId="0" fontId="2" fillId="0" borderId="0" xfId="0" applyFont="1" applyFill="1" applyBorder="1"/>
    <xf numFmtId="164" fontId="5" fillId="2" borderId="3" xfId="0" applyNumberFormat="1" applyFont="1" applyFill="1" applyBorder="1" applyAlignment="1">
      <alignment horizontal="center"/>
    </xf>
    <xf numFmtId="42" fontId="8" fillId="3" borderId="3" xfId="1" applyNumberFormat="1" applyFont="1" applyFill="1" applyBorder="1"/>
    <xf numFmtId="42" fontId="4" fillId="3" borderId="3" xfId="1" applyNumberFormat="1" applyFont="1" applyFill="1" applyBorder="1"/>
    <xf numFmtId="0" fontId="15" fillId="0" borderId="0" xfId="0" applyFont="1" applyAlignment="1">
      <alignment horizontal="left" indent="8"/>
    </xf>
    <xf numFmtId="0" fontId="15" fillId="0" borderId="0" xfId="0" applyFont="1" applyAlignment="1">
      <alignment horizontal="center"/>
    </xf>
    <xf numFmtId="0" fontId="2" fillId="0" borderId="0" xfId="0" applyFont="1" applyAlignment="1">
      <alignment horizontal="left"/>
    </xf>
    <xf numFmtId="0" fontId="2" fillId="0" borderId="0" xfId="0" applyFont="1" applyAlignment="1"/>
    <xf numFmtId="0" fontId="16" fillId="0" borderId="0" xfId="0" applyFont="1" applyAlignment="1">
      <alignment horizontal="center"/>
    </xf>
    <xf numFmtId="0" fontId="9" fillId="0" borderId="1" xfId="0" applyFont="1" applyBorder="1"/>
    <xf numFmtId="42" fontId="2" fillId="0" borderId="1" xfId="0" applyNumberFormat="1" applyFont="1" applyBorder="1"/>
    <xf numFmtId="0" fontId="9" fillId="0" borderId="2" xfId="0" applyFont="1" applyBorder="1"/>
    <xf numFmtId="42" fontId="2" fillId="0" borderId="0" xfId="0" applyNumberFormat="1" applyFont="1"/>
    <xf numFmtId="0" fontId="17" fillId="0" borderId="0" xfId="0" applyFont="1"/>
    <xf numFmtId="42" fontId="18" fillId="0" borderId="0" xfId="0" applyNumberFormat="1" applyFont="1"/>
    <xf numFmtId="0" fontId="19" fillId="0" borderId="0" xfId="0" applyFont="1" applyAlignment="1">
      <alignment wrapText="1"/>
    </xf>
    <xf numFmtId="42" fontId="19" fillId="0" borderId="0" xfId="0" applyNumberFormat="1" applyFont="1"/>
    <xf numFmtId="0" fontId="20" fillId="0" borderId="0" xfId="0" applyFont="1" applyAlignment="1">
      <alignment horizontal="left" indent="8"/>
    </xf>
    <xf numFmtId="42" fontId="20" fillId="0" borderId="0" xfId="0" applyNumberFormat="1" applyFont="1"/>
    <xf numFmtId="0" fontId="21" fillId="0" borderId="0" xfId="0" applyFont="1"/>
    <xf numFmtId="42" fontId="21" fillId="0" borderId="0" xfId="0" applyNumberFormat="1" applyFont="1"/>
    <xf numFmtId="0" fontId="20" fillId="0" borderId="0" xfId="0" applyFont="1"/>
    <xf numFmtId="0" fontId="22" fillId="0" borderId="0" xfId="0" applyFont="1"/>
    <xf numFmtId="0" fontId="9" fillId="3" borderId="1" xfId="0" applyFont="1" applyFill="1" applyBorder="1"/>
    <xf numFmtId="42" fontId="2" fillId="3" borderId="1" xfId="0" applyNumberFormat="1" applyFont="1" applyFill="1" applyBorder="1"/>
    <xf numFmtId="0" fontId="9" fillId="3" borderId="2" xfId="0" applyFont="1" applyFill="1" applyBorder="1"/>
    <xf numFmtId="0" fontId="20" fillId="0" borderId="0" xfId="0" applyFont="1" applyAlignment="1">
      <alignment wrapText="1"/>
    </xf>
    <xf numFmtId="0" fontId="24" fillId="0" borderId="0" xfId="0" applyFont="1" applyAlignment="1"/>
    <xf numFmtId="0" fontId="24" fillId="0" borderId="0" xfId="0" applyFont="1"/>
    <xf numFmtId="5" fontId="25" fillId="3" borderId="3" xfId="0" applyNumberFormat="1" applyFont="1" applyFill="1" applyBorder="1" applyAlignment="1">
      <alignment horizontal="left" wrapText="1"/>
    </xf>
    <xf numFmtId="5" fontId="25" fillId="3" borderId="3" xfId="0" applyNumberFormat="1" applyFont="1" applyFill="1" applyBorder="1" applyAlignment="1">
      <alignment horizontal="left"/>
    </xf>
    <xf numFmtId="164" fontId="26" fillId="0" borderId="3" xfId="0" applyNumberFormat="1" applyFont="1" applyBorder="1" applyAlignment="1">
      <alignment horizontal="right"/>
    </xf>
    <xf numFmtId="0" fontId="4" fillId="3" borderId="3" xfId="0" applyFont="1" applyFill="1" applyBorder="1" applyAlignment="1">
      <alignment horizontal="right" wrapText="1"/>
    </xf>
    <xf numFmtId="0" fontId="27" fillId="0" borderId="3" xfId="0" applyFont="1" applyBorder="1" applyAlignment="1">
      <alignment horizontal="right" wrapText="1"/>
    </xf>
    <xf numFmtId="0" fontId="28" fillId="3" borderId="3" xfId="0" applyFont="1" applyFill="1" applyBorder="1" applyAlignment="1">
      <alignment horizontal="right" wrapText="1"/>
    </xf>
    <xf numFmtId="0" fontId="12" fillId="3" borderId="3" xfId="0" applyFont="1" applyFill="1" applyBorder="1" applyAlignment="1">
      <alignment horizontal="right" wrapText="1"/>
    </xf>
    <xf numFmtId="42" fontId="6" fillId="3" borderId="3" xfId="1" applyNumberFormat="1" applyFont="1" applyFill="1" applyBorder="1"/>
    <xf numFmtId="0" fontId="28" fillId="0" borderId="3" xfId="0" applyFont="1" applyFill="1" applyBorder="1" applyAlignment="1">
      <alignment horizontal="right" wrapText="1"/>
    </xf>
    <xf numFmtId="42" fontId="8" fillId="0" borderId="3" xfId="1" applyNumberFormat="1" applyFont="1" applyFill="1" applyBorder="1"/>
    <xf numFmtId="42" fontId="4" fillId="0" borderId="3" xfId="1" applyNumberFormat="1" applyFont="1" applyFill="1" applyBorder="1"/>
    <xf numFmtId="5" fontId="25" fillId="0" borderId="3" xfId="0" applyNumberFormat="1" applyFont="1" applyFill="1" applyBorder="1" applyAlignment="1">
      <alignment horizontal="left" wrapText="1"/>
    </xf>
    <xf numFmtId="0" fontId="13" fillId="0" borderId="3" xfId="0" applyFont="1" applyFill="1" applyBorder="1" applyAlignment="1">
      <alignment horizontal="right" wrapText="1"/>
    </xf>
    <xf numFmtId="42" fontId="6" fillId="0" borderId="3" xfId="1" applyNumberFormat="1" applyFont="1" applyFill="1" applyBorder="1"/>
    <xf numFmtId="0" fontId="3" fillId="0" borderId="3" xfId="0" applyFont="1" applyFill="1" applyBorder="1" applyAlignment="1">
      <alignment horizontal="right" wrapText="1"/>
    </xf>
    <xf numFmtId="0" fontId="4" fillId="0" borderId="3" xfId="0" applyFont="1" applyFill="1" applyBorder="1" applyAlignment="1">
      <alignment horizontal="right" wrapText="1"/>
    </xf>
    <xf numFmtId="5" fontId="25" fillId="0" borderId="3" xfId="0" applyNumberFormat="1" applyFont="1" applyFill="1" applyBorder="1" applyAlignment="1">
      <alignment horizontal="left"/>
    </xf>
    <xf numFmtId="0" fontId="6" fillId="0" borderId="3" xfId="0" applyNumberFormat="1" applyFont="1" applyFill="1" applyBorder="1" applyAlignment="1">
      <alignment horizontal="right" wrapText="1"/>
    </xf>
    <xf numFmtId="42" fontId="8" fillId="4" borderId="3" xfId="1" applyNumberFormat="1" applyFont="1" applyFill="1" applyBorder="1"/>
    <xf numFmtId="0" fontId="2" fillId="0" borderId="0" xfId="0" applyFont="1" applyFill="1"/>
    <xf numFmtId="0" fontId="7" fillId="0" borderId="0" xfId="0" applyFont="1" applyFill="1"/>
    <xf numFmtId="0" fontId="9" fillId="0" borderId="0" xfId="0" applyFont="1" applyFill="1"/>
    <xf numFmtId="41" fontId="6" fillId="3" borderId="3" xfId="1" applyNumberFormat="1" applyFont="1" applyFill="1" applyBorder="1"/>
    <xf numFmtId="44" fontId="9" fillId="0" borderId="0" xfId="0" applyNumberFormat="1" applyFont="1" applyFill="1" applyBorder="1" applyAlignment="1">
      <alignment horizontal="center"/>
    </xf>
    <xf numFmtId="0" fontId="3" fillId="3" borderId="3" xfId="0" applyFont="1" applyFill="1" applyBorder="1" applyAlignment="1">
      <alignment horizontal="right" wrapText="1"/>
    </xf>
    <xf numFmtId="42" fontId="8" fillId="0" borderId="3" xfId="0" applyNumberFormat="1" applyFont="1" applyFill="1" applyBorder="1" applyAlignment="1"/>
    <xf numFmtId="0" fontId="20" fillId="0" borderId="3" xfId="0" applyFont="1" applyFill="1" applyBorder="1" applyAlignment="1">
      <alignment horizontal="right" wrapText="1"/>
    </xf>
    <xf numFmtId="0" fontId="12" fillId="0" borderId="3" xfId="0" applyFont="1" applyFill="1" applyBorder="1" applyAlignment="1">
      <alignment horizontal="right" wrapText="1"/>
    </xf>
    <xf numFmtId="41" fontId="6" fillId="0" borderId="3" xfId="1" applyNumberFormat="1" applyFont="1" applyFill="1" applyBorder="1"/>
    <xf numFmtId="0" fontId="14" fillId="0" borderId="0" xfId="0" applyFont="1" applyFill="1" applyAlignment="1">
      <alignment horizontal="left"/>
    </xf>
    <xf numFmtId="0" fontId="9" fillId="0" borderId="0" xfId="0" applyFont="1" applyFill="1" applyAlignment="1">
      <alignment horizontal="left"/>
    </xf>
    <xf numFmtId="0" fontId="10" fillId="0" borderId="0" xfId="0" applyFont="1" applyFill="1"/>
    <xf numFmtId="0" fontId="9" fillId="0" borderId="0" xfId="0" applyFont="1" applyFill="1" applyBorder="1" applyAlignment="1">
      <alignment horizontal="left"/>
    </xf>
    <xf numFmtId="44" fontId="9" fillId="0" borderId="0" xfId="0" applyNumberFormat="1" applyFont="1" applyFill="1"/>
    <xf numFmtId="0" fontId="2" fillId="3" borderId="0" xfId="0" applyFont="1" applyFill="1"/>
    <xf numFmtId="9" fontId="8" fillId="3" borderId="3" xfId="2" applyFont="1" applyFill="1" applyBorder="1" applyAlignment="1">
      <alignment horizontal="right" wrapText="1"/>
    </xf>
    <xf numFmtId="42" fontId="8" fillId="3" borderId="3" xfId="0" applyNumberFormat="1" applyFont="1" applyFill="1" applyBorder="1" applyAlignment="1">
      <alignment horizontal="right" wrapText="1"/>
    </xf>
    <xf numFmtId="0" fontId="11" fillId="0" borderId="4" xfId="0" applyFont="1" applyBorder="1" applyAlignment="1">
      <alignment horizontal="center"/>
    </xf>
    <xf numFmtId="0" fontId="2" fillId="0" borderId="0" xfId="0" applyFont="1" applyAlignment="1">
      <alignment wrapText="1"/>
    </xf>
    <xf numFmtId="0" fontId="23" fillId="0" borderId="0" xfId="0" applyFont="1" applyAlignment="1">
      <alignment wrapText="1"/>
    </xf>
  </cellXfs>
  <cellStyles count="3">
    <cellStyle name="Currency" xfId="1" builtinId="4"/>
    <cellStyle name="Normal" xfId="0" builtinId="0"/>
    <cellStyle name="Percent" xfId="2" builtinId="5"/>
  </cellStyles>
  <dxfs count="0"/>
  <tableStyles count="0" defaultTableStyle="TableStyleMedium9" defaultPivotStyle="PivotStyleLight16"/>
  <colors>
    <mruColors>
      <color rgb="FFC3B6A2"/>
      <color rgb="FF4D5053"/>
      <color rgb="FF55274E"/>
      <color rgb="FFC39957"/>
      <color rgb="FF63A537"/>
      <color rgb="FFB8DF9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AK63"/>
  <sheetViews>
    <sheetView tabSelected="1" view="pageLayout" topLeftCell="A4" zoomScale="112" zoomScaleNormal="110" zoomScalePageLayoutView="112" workbookViewId="0">
      <selection activeCell="D19" sqref="D19"/>
    </sheetView>
  </sheetViews>
  <sheetFormatPr defaultRowHeight="14.25" x14ac:dyDescent="0.2"/>
  <cols>
    <col min="1" max="1" width="24.5703125" style="1" customWidth="1"/>
    <col min="2" max="2" width="16.7109375" style="1" customWidth="1"/>
    <col min="3" max="3" width="13.7109375" style="1" customWidth="1"/>
    <col min="4" max="4" width="14.85546875" style="1" customWidth="1"/>
    <col min="5" max="5" width="18" style="1" hidden="1" customWidth="1"/>
    <col min="6" max="6" width="18.42578125" style="1" hidden="1" customWidth="1"/>
    <col min="7" max="7" width="24" style="1" customWidth="1"/>
    <col min="8" max="37" width="9.140625" style="57"/>
    <col min="38" max="16384" width="9.140625" style="1"/>
  </cols>
  <sheetData>
    <row r="7" spans="1:37" ht="26.25" x14ac:dyDescent="0.4">
      <c r="A7" s="75" t="s">
        <v>19</v>
      </c>
      <c r="B7" s="75"/>
      <c r="C7" s="75"/>
      <c r="D7" s="75"/>
      <c r="E7" s="75"/>
      <c r="F7" s="75"/>
      <c r="G7" s="75"/>
    </row>
    <row r="8" spans="1:37" ht="31.5" x14ac:dyDescent="0.25">
      <c r="A8" s="42" t="s">
        <v>2</v>
      </c>
      <c r="B8" s="2" t="s">
        <v>24</v>
      </c>
      <c r="C8" s="2" t="s">
        <v>22</v>
      </c>
      <c r="D8" s="2" t="s">
        <v>22</v>
      </c>
      <c r="E8" s="2"/>
      <c r="F8" s="3"/>
      <c r="G8" s="4" t="s">
        <v>4</v>
      </c>
    </row>
    <row r="9" spans="1:37" x14ac:dyDescent="0.2">
      <c r="A9" s="40"/>
      <c r="B9" s="10">
        <v>2019</v>
      </c>
      <c r="C9" s="10">
        <v>2018</v>
      </c>
      <c r="D9" s="10">
        <v>2017</v>
      </c>
      <c r="E9" s="10">
        <v>2014</v>
      </c>
      <c r="F9" s="10">
        <v>2012</v>
      </c>
      <c r="G9" s="10"/>
    </row>
    <row r="10" spans="1:37" ht="15.75" x14ac:dyDescent="0.25">
      <c r="A10" s="43" t="s">
        <v>1</v>
      </c>
      <c r="B10" s="11">
        <v>12089740</v>
      </c>
      <c r="C10" s="11">
        <v>17952476</v>
      </c>
      <c r="D10" s="11">
        <v>14037021</v>
      </c>
      <c r="E10" s="11"/>
      <c r="F10" s="12"/>
      <c r="G10" s="38"/>
    </row>
    <row r="11" spans="1:37" s="5" customFormat="1" ht="12.75" x14ac:dyDescent="0.2">
      <c r="A11" s="50"/>
      <c r="B11" s="55"/>
      <c r="C11" s="55"/>
      <c r="D11" s="55"/>
      <c r="E11" s="55"/>
      <c r="F11" s="51"/>
      <c r="G11" s="49"/>
      <c r="H11" s="58"/>
      <c r="I11" s="58"/>
      <c r="J11" s="58"/>
      <c r="K11" s="58"/>
      <c r="L11" s="58"/>
      <c r="M11" s="58"/>
      <c r="N11" s="58"/>
      <c r="O11" s="58"/>
      <c r="P11" s="58"/>
      <c r="Q11" s="58"/>
      <c r="R11" s="58"/>
      <c r="S11" s="58"/>
      <c r="T11" s="58"/>
      <c r="U11" s="58"/>
      <c r="V11" s="58"/>
      <c r="W11" s="58"/>
      <c r="X11" s="58"/>
      <c r="Y11" s="58"/>
      <c r="Z11" s="58"/>
      <c r="AA11" s="58"/>
      <c r="AB11" s="58"/>
      <c r="AC11" s="58"/>
      <c r="AD11" s="58"/>
      <c r="AE11" s="58"/>
      <c r="AF11" s="58"/>
      <c r="AG11" s="58"/>
      <c r="AH11" s="58"/>
      <c r="AI11" s="58"/>
      <c r="AJ11" s="58"/>
      <c r="AK11" s="58"/>
    </row>
    <row r="12" spans="1:37" x14ac:dyDescent="0.2">
      <c r="A12" s="44"/>
      <c r="B12" s="60"/>
      <c r="C12" s="45"/>
      <c r="D12" s="45"/>
      <c r="E12" s="45"/>
      <c r="F12" s="12"/>
      <c r="G12" s="38"/>
    </row>
    <row r="13" spans="1:37" ht="25.5" x14ac:dyDescent="0.2">
      <c r="A13" s="52" t="s">
        <v>5</v>
      </c>
      <c r="B13" s="47">
        <v>1171562</v>
      </c>
      <c r="C13" s="47">
        <v>725140</v>
      </c>
      <c r="D13" s="47">
        <v>777234</v>
      </c>
      <c r="E13" s="47"/>
      <c r="F13" s="48"/>
      <c r="G13" s="49"/>
    </row>
    <row r="14" spans="1:37" x14ac:dyDescent="0.2">
      <c r="A14" s="62"/>
      <c r="B14" s="11"/>
      <c r="C14" s="11"/>
      <c r="D14" s="11"/>
      <c r="E14" s="11"/>
      <c r="F14" s="12"/>
      <c r="G14" s="38"/>
    </row>
    <row r="15" spans="1:37" ht="15.75" x14ac:dyDescent="0.25">
      <c r="A15" s="46" t="s">
        <v>6</v>
      </c>
      <c r="B15" s="47"/>
      <c r="C15" s="47"/>
      <c r="D15" s="47"/>
      <c r="E15" s="47"/>
      <c r="F15" s="48"/>
      <c r="G15" s="49"/>
    </row>
    <row r="16" spans="1:37" s="6" customFormat="1" ht="12.75" x14ac:dyDescent="0.2">
      <c r="A16" s="41" t="s">
        <v>3</v>
      </c>
      <c r="B16" s="11">
        <v>-145000</v>
      </c>
      <c r="C16" s="11">
        <v>-145000</v>
      </c>
      <c r="D16" s="11">
        <v>-145000</v>
      </c>
      <c r="E16" s="11">
        <v>-145000</v>
      </c>
      <c r="F16" s="11">
        <v>-145000</v>
      </c>
      <c r="G16" s="38" t="s">
        <v>27</v>
      </c>
      <c r="H16" s="59"/>
      <c r="I16" s="59"/>
      <c r="J16" s="59"/>
      <c r="K16" s="59"/>
      <c r="L16" s="59"/>
      <c r="M16" s="59"/>
      <c r="N16" s="59"/>
      <c r="O16" s="59"/>
      <c r="P16" s="59"/>
      <c r="Q16" s="59"/>
      <c r="R16" s="59"/>
      <c r="S16" s="59"/>
      <c r="T16" s="59"/>
      <c r="U16" s="59"/>
      <c r="V16" s="59"/>
      <c r="W16" s="59"/>
      <c r="X16" s="59"/>
      <c r="Y16" s="59"/>
      <c r="Z16" s="59"/>
      <c r="AA16" s="59"/>
      <c r="AB16" s="59"/>
      <c r="AC16" s="59"/>
      <c r="AD16" s="59"/>
      <c r="AE16" s="59"/>
      <c r="AF16" s="59"/>
      <c r="AG16" s="59"/>
      <c r="AH16" s="59"/>
      <c r="AI16" s="59"/>
      <c r="AJ16" s="59"/>
      <c r="AK16" s="59"/>
    </row>
    <row r="17" spans="1:37" s="6" customFormat="1" ht="12.75" x14ac:dyDescent="0.2">
      <c r="A17" s="53" t="s">
        <v>23</v>
      </c>
      <c r="B17" s="47">
        <v>111036</v>
      </c>
      <c r="C17" s="47">
        <v>160550</v>
      </c>
      <c r="D17" s="56">
        <v>145396</v>
      </c>
      <c r="E17" s="47"/>
      <c r="F17" s="47"/>
      <c r="G17" s="49"/>
      <c r="H17" s="59"/>
      <c r="I17" s="59"/>
      <c r="J17" s="59"/>
      <c r="K17" s="59"/>
      <c r="L17" s="59"/>
      <c r="M17" s="59"/>
      <c r="N17" s="59"/>
      <c r="O17" s="59"/>
      <c r="P17" s="59"/>
      <c r="Q17" s="59"/>
      <c r="R17" s="59"/>
      <c r="S17" s="59"/>
      <c r="T17" s="59"/>
      <c r="U17" s="59"/>
      <c r="V17" s="59"/>
      <c r="W17" s="59"/>
      <c r="X17" s="59"/>
      <c r="Y17" s="59"/>
      <c r="Z17" s="59"/>
      <c r="AA17" s="59"/>
      <c r="AB17" s="59"/>
      <c r="AC17" s="59"/>
      <c r="AD17" s="59"/>
      <c r="AE17" s="59"/>
      <c r="AF17" s="59"/>
      <c r="AG17" s="59"/>
      <c r="AH17" s="59"/>
      <c r="AI17" s="59"/>
      <c r="AJ17" s="59"/>
      <c r="AK17" s="59"/>
    </row>
    <row r="18" spans="1:37" s="59" customFormat="1" ht="12.75" x14ac:dyDescent="0.2">
      <c r="A18" s="41" t="s">
        <v>28</v>
      </c>
      <c r="B18" s="11">
        <v>55697</v>
      </c>
      <c r="C18" s="11"/>
      <c r="D18" s="11"/>
      <c r="E18" s="11"/>
      <c r="F18" s="11"/>
      <c r="G18" s="38"/>
    </row>
    <row r="19" spans="1:37" s="59" customFormat="1" ht="12.75" x14ac:dyDescent="0.2">
      <c r="A19" s="53" t="s">
        <v>25</v>
      </c>
      <c r="B19" s="47">
        <v>250000</v>
      </c>
      <c r="C19" s="47">
        <v>250000</v>
      </c>
      <c r="D19" s="47">
        <v>246545</v>
      </c>
      <c r="E19" s="47"/>
      <c r="F19" s="47"/>
      <c r="G19" s="49" t="s">
        <v>26</v>
      </c>
    </row>
    <row r="20" spans="1:37" s="59" customFormat="1" ht="12.75" x14ac:dyDescent="0.2">
      <c r="A20" s="41" t="s">
        <v>20</v>
      </c>
      <c r="B20" s="11">
        <v>12000</v>
      </c>
      <c r="C20" s="11">
        <v>12000</v>
      </c>
      <c r="D20" s="11">
        <v>12000</v>
      </c>
      <c r="E20" s="11"/>
      <c r="F20" s="11"/>
      <c r="G20" s="38"/>
    </row>
    <row r="21" spans="1:37" s="59" customFormat="1" ht="12.75" x14ac:dyDescent="0.2">
      <c r="A21" s="53" t="s">
        <v>21</v>
      </c>
      <c r="B21" s="47">
        <v>1000</v>
      </c>
      <c r="C21" s="47">
        <v>1000</v>
      </c>
      <c r="D21" s="47">
        <v>1000</v>
      </c>
      <c r="E21" s="47"/>
      <c r="F21" s="47"/>
      <c r="G21" s="49"/>
    </row>
    <row r="22" spans="1:37" s="57" customFormat="1" x14ac:dyDescent="0.2">
      <c r="A22" s="72"/>
      <c r="B22" s="72"/>
      <c r="C22" s="72"/>
      <c r="D22" s="72"/>
      <c r="E22" s="72"/>
      <c r="F22" s="72"/>
      <c r="G22" s="72"/>
    </row>
    <row r="23" spans="1:37" s="59" customFormat="1" ht="15.75" x14ac:dyDescent="0.25">
      <c r="A23" s="46" t="s">
        <v>0</v>
      </c>
      <c r="B23" s="63">
        <f>SUM(B16:B22)</f>
        <v>284733</v>
      </c>
      <c r="C23" s="63">
        <f>SUM(C16:C22)</f>
        <v>278550</v>
      </c>
      <c r="D23" s="63">
        <f>SUM(D16:D22)</f>
        <v>259941</v>
      </c>
      <c r="E23" s="63">
        <f>SUM(E16:E22)</f>
        <v>-145000</v>
      </c>
      <c r="F23" s="63">
        <f>SUM(F16:F19)</f>
        <v>-145000</v>
      </c>
      <c r="G23" s="49"/>
    </row>
    <row r="24" spans="1:37" s="59" customFormat="1" ht="12.75" x14ac:dyDescent="0.2">
      <c r="A24" s="62"/>
      <c r="B24" s="11"/>
      <c r="C24" s="11"/>
      <c r="D24" s="11"/>
      <c r="E24" s="11"/>
      <c r="F24" s="12"/>
      <c r="G24" s="39"/>
    </row>
    <row r="25" spans="1:37" s="59" customFormat="1" ht="47.25" x14ac:dyDescent="0.25">
      <c r="A25" s="64" t="s">
        <v>17</v>
      </c>
      <c r="B25" s="48">
        <f>B23+B13</f>
        <v>1456295</v>
      </c>
      <c r="C25" s="48">
        <f>C23+C13</f>
        <v>1003690</v>
      </c>
      <c r="D25" s="48">
        <f>D23+D13</f>
        <v>1037175</v>
      </c>
      <c r="E25" s="48">
        <f>E23+E13</f>
        <v>-145000</v>
      </c>
      <c r="F25" s="48">
        <f>F23+F13</f>
        <v>-145000</v>
      </c>
      <c r="G25" s="54"/>
    </row>
    <row r="26" spans="1:37" s="59" customFormat="1" ht="12.75" x14ac:dyDescent="0.2">
      <c r="A26" s="41" t="s">
        <v>18</v>
      </c>
      <c r="B26" s="73">
        <f>B25/B10</f>
        <v>0.12045709833296663</v>
      </c>
      <c r="C26" s="73">
        <f>C25/C10</f>
        <v>5.5908165536608989E-2</v>
      </c>
      <c r="D26" s="73">
        <f>D25/D10</f>
        <v>7.3888540880575726E-2</v>
      </c>
      <c r="E26" s="73" t="e">
        <f>E25/E10</f>
        <v>#DIV/0!</v>
      </c>
      <c r="F26" s="73" t="e">
        <f>F25/F10</f>
        <v>#DIV/0!</v>
      </c>
      <c r="G26" s="74"/>
    </row>
    <row r="27" spans="1:37" s="57" customFormat="1" x14ac:dyDescent="0.2">
      <c r="A27" s="65"/>
      <c r="B27" s="66"/>
      <c r="C27" s="51"/>
      <c r="D27" s="51"/>
      <c r="E27" s="51"/>
      <c r="F27" s="48"/>
      <c r="G27" s="49"/>
    </row>
    <row r="28" spans="1:37" s="59" customFormat="1" ht="12.75" x14ac:dyDescent="0.2">
      <c r="A28" s="67"/>
      <c r="B28" s="67"/>
      <c r="C28" s="67"/>
      <c r="D28" s="68"/>
      <c r="E28" s="68"/>
      <c r="F28" s="69"/>
      <c r="G28" s="68"/>
    </row>
    <row r="29" spans="1:37" s="59" customFormat="1" ht="12" x14ac:dyDescent="0.2">
      <c r="D29" s="68"/>
      <c r="E29" s="70"/>
      <c r="F29" s="8"/>
      <c r="G29" s="7"/>
    </row>
    <row r="30" spans="1:37" s="59" customFormat="1" ht="12" x14ac:dyDescent="0.2">
      <c r="B30" s="71"/>
      <c r="E30" s="8"/>
      <c r="F30" s="8"/>
      <c r="G30" s="61"/>
    </row>
    <row r="31" spans="1:37" s="59" customFormat="1" x14ac:dyDescent="0.2">
      <c r="A31" s="57"/>
      <c r="B31" s="57"/>
      <c r="C31" s="57"/>
      <c r="D31" s="57"/>
      <c r="E31" s="57"/>
      <c r="F31" s="9"/>
      <c r="G31" s="9"/>
    </row>
    <row r="32" spans="1:37" s="6" customFormat="1" x14ac:dyDescent="0.2">
      <c r="A32" s="1"/>
      <c r="B32" s="1"/>
      <c r="C32" s="1"/>
      <c r="D32" s="1"/>
      <c r="E32" s="1"/>
      <c r="F32" s="1"/>
      <c r="G32" s="1"/>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row>
    <row r="33" spans="1:37" s="6" customFormat="1" x14ac:dyDescent="0.2">
      <c r="A33" s="1"/>
      <c r="B33" s="1"/>
      <c r="C33" s="1"/>
      <c r="D33" s="1"/>
      <c r="E33" s="1"/>
      <c r="F33" s="1"/>
      <c r="G33" s="1"/>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row>
    <row r="34" spans="1:37" s="6" customFormat="1" x14ac:dyDescent="0.2">
      <c r="A34" s="1"/>
      <c r="B34" s="1"/>
      <c r="C34" s="1"/>
      <c r="D34" s="1"/>
      <c r="E34" s="1"/>
      <c r="F34" s="1"/>
      <c r="G34" s="1"/>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row>
    <row r="35" spans="1:37" s="6" customFormat="1" x14ac:dyDescent="0.2">
      <c r="A35" s="1"/>
      <c r="B35" s="1"/>
      <c r="C35" s="1"/>
      <c r="D35" s="1"/>
      <c r="E35" s="1"/>
      <c r="F35" s="1"/>
      <c r="G35" s="1"/>
      <c r="H35" s="59"/>
      <c r="I35" s="59"/>
      <c r="J35" s="59"/>
      <c r="K35" s="59"/>
      <c r="L35" s="59"/>
      <c r="M35" s="59"/>
      <c r="N35" s="59"/>
      <c r="O35" s="59"/>
      <c r="P35" s="59"/>
      <c r="Q35" s="59"/>
      <c r="R35" s="59"/>
      <c r="S35" s="59"/>
      <c r="T35" s="59"/>
      <c r="U35" s="59"/>
      <c r="V35" s="59"/>
      <c r="W35" s="59"/>
      <c r="X35" s="59"/>
      <c r="Y35" s="59"/>
      <c r="Z35" s="59"/>
      <c r="AA35" s="59"/>
      <c r="AB35" s="59"/>
      <c r="AC35" s="59"/>
      <c r="AD35" s="59"/>
      <c r="AE35" s="59"/>
      <c r="AF35" s="59"/>
      <c r="AG35" s="59"/>
      <c r="AH35" s="59"/>
      <c r="AI35" s="59"/>
      <c r="AJ35" s="59"/>
      <c r="AK35" s="59"/>
    </row>
    <row r="36" spans="1:37" s="6" customFormat="1" x14ac:dyDescent="0.2">
      <c r="A36" s="1"/>
      <c r="B36" s="1"/>
      <c r="C36" s="1"/>
      <c r="D36" s="1"/>
      <c r="E36" s="1"/>
      <c r="F36" s="1"/>
      <c r="G36" s="1"/>
      <c r="H36" s="59"/>
      <c r="I36" s="59"/>
      <c r="J36" s="59"/>
      <c r="K36" s="59"/>
      <c r="L36" s="59"/>
      <c r="M36" s="59"/>
      <c r="N36" s="59"/>
      <c r="O36" s="59"/>
      <c r="P36" s="59"/>
      <c r="Q36" s="59"/>
      <c r="R36" s="59"/>
      <c r="S36" s="59"/>
      <c r="T36" s="59"/>
      <c r="U36" s="59"/>
      <c r="V36" s="59"/>
      <c r="W36" s="59"/>
      <c r="X36" s="59"/>
      <c r="Y36" s="59"/>
      <c r="Z36" s="59"/>
      <c r="AA36" s="59"/>
      <c r="AB36" s="59"/>
      <c r="AC36" s="59"/>
      <c r="AD36" s="59"/>
      <c r="AE36" s="59"/>
      <c r="AF36" s="59"/>
      <c r="AG36" s="59"/>
      <c r="AH36" s="59"/>
      <c r="AI36" s="59"/>
      <c r="AJ36" s="59"/>
      <c r="AK36" s="59"/>
    </row>
    <row r="37" spans="1:37" s="6" customFormat="1" x14ac:dyDescent="0.2">
      <c r="A37" s="1"/>
      <c r="B37" s="1"/>
      <c r="C37" s="1"/>
      <c r="D37" s="1"/>
      <c r="E37" s="1"/>
      <c r="F37" s="1"/>
      <c r="G37" s="1"/>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row>
    <row r="38" spans="1:37" s="6" customFormat="1" x14ac:dyDescent="0.2">
      <c r="A38" s="1"/>
      <c r="B38" s="1"/>
      <c r="C38" s="1"/>
      <c r="D38" s="1"/>
      <c r="E38" s="1"/>
      <c r="F38" s="1"/>
      <c r="G38" s="1"/>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59"/>
      <c r="AJ38" s="59"/>
      <c r="AK38" s="59"/>
    </row>
    <row r="39" spans="1:37" s="6" customFormat="1" x14ac:dyDescent="0.2">
      <c r="A39" s="1"/>
      <c r="B39" s="1"/>
      <c r="C39" s="1"/>
      <c r="D39" s="1"/>
      <c r="E39" s="1"/>
      <c r="F39" s="1"/>
      <c r="G39" s="1"/>
      <c r="H39" s="59"/>
      <c r="I39" s="59"/>
      <c r="J39" s="59"/>
      <c r="K39" s="59"/>
      <c r="L39" s="59"/>
      <c r="M39" s="59"/>
      <c r="N39" s="59"/>
      <c r="O39" s="59"/>
      <c r="P39" s="59"/>
      <c r="Q39" s="59"/>
      <c r="R39" s="59"/>
      <c r="S39" s="59"/>
      <c r="T39" s="59"/>
      <c r="U39" s="59"/>
      <c r="V39" s="59"/>
      <c r="W39" s="59"/>
      <c r="X39" s="59"/>
      <c r="Y39" s="59"/>
      <c r="Z39" s="59"/>
      <c r="AA39" s="59"/>
      <c r="AB39" s="59"/>
      <c r="AC39" s="59"/>
      <c r="AD39" s="59"/>
      <c r="AE39" s="59"/>
      <c r="AF39" s="59"/>
      <c r="AG39" s="59"/>
      <c r="AH39" s="59"/>
      <c r="AI39" s="59"/>
      <c r="AJ39" s="59"/>
      <c r="AK39" s="59"/>
    </row>
    <row r="40" spans="1:37" s="6" customFormat="1" x14ac:dyDescent="0.2">
      <c r="A40" s="1"/>
      <c r="B40" s="1"/>
      <c r="C40" s="1"/>
      <c r="D40" s="1"/>
      <c r="E40" s="1"/>
      <c r="F40" s="1"/>
      <c r="G40" s="1"/>
      <c r="H40" s="59"/>
      <c r="I40" s="59"/>
      <c r="J40" s="59"/>
      <c r="K40" s="59"/>
      <c r="L40" s="59"/>
      <c r="M40" s="59"/>
      <c r="N40" s="59"/>
      <c r="O40" s="59"/>
      <c r="P40" s="59"/>
      <c r="Q40" s="59"/>
      <c r="R40" s="59"/>
      <c r="S40" s="59"/>
      <c r="T40" s="59"/>
      <c r="U40" s="59"/>
      <c r="V40" s="59"/>
      <c r="W40" s="59"/>
      <c r="X40" s="59"/>
      <c r="Y40" s="59"/>
      <c r="Z40" s="59"/>
      <c r="AA40" s="59"/>
      <c r="AB40" s="59"/>
      <c r="AC40" s="59"/>
      <c r="AD40" s="59"/>
      <c r="AE40" s="59"/>
      <c r="AF40" s="59"/>
      <c r="AG40" s="59"/>
      <c r="AH40" s="59"/>
      <c r="AI40" s="59"/>
      <c r="AJ40" s="59"/>
      <c r="AK40" s="59"/>
    </row>
    <row r="41" spans="1:37" s="6" customFormat="1" x14ac:dyDescent="0.2">
      <c r="A41" s="1"/>
      <c r="B41" s="1"/>
      <c r="C41" s="1"/>
      <c r="D41" s="1"/>
      <c r="E41" s="1"/>
      <c r="F41" s="1"/>
      <c r="G41" s="1"/>
      <c r="H41" s="59"/>
      <c r="I41" s="59"/>
      <c r="J41" s="59"/>
      <c r="K41" s="59"/>
      <c r="L41" s="59"/>
      <c r="M41" s="59"/>
      <c r="N41" s="59"/>
      <c r="O41" s="59"/>
      <c r="P41" s="59"/>
      <c r="Q41" s="59"/>
      <c r="R41" s="59"/>
      <c r="S41" s="59"/>
      <c r="T41" s="59"/>
      <c r="U41" s="59"/>
      <c r="V41" s="59"/>
      <c r="W41" s="59"/>
      <c r="X41" s="59"/>
      <c r="Y41" s="59"/>
      <c r="Z41" s="59"/>
      <c r="AA41" s="59"/>
      <c r="AB41" s="59"/>
      <c r="AC41" s="59"/>
      <c r="AD41" s="59"/>
      <c r="AE41" s="59"/>
      <c r="AF41" s="59"/>
      <c r="AG41" s="59"/>
      <c r="AH41" s="59"/>
      <c r="AI41" s="59"/>
      <c r="AJ41" s="59"/>
      <c r="AK41" s="59"/>
    </row>
    <row r="42" spans="1:37" s="6" customFormat="1" x14ac:dyDescent="0.2">
      <c r="A42" s="1"/>
      <c r="B42" s="1"/>
      <c r="C42" s="1"/>
      <c r="D42" s="1"/>
      <c r="E42" s="1"/>
      <c r="F42" s="1"/>
      <c r="G42" s="1"/>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row>
    <row r="43" spans="1:37" s="6" customFormat="1" x14ac:dyDescent="0.2">
      <c r="A43" s="1"/>
      <c r="B43" s="1"/>
      <c r="C43" s="1"/>
      <c r="D43" s="1"/>
      <c r="E43" s="1"/>
      <c r="F43" s="1"/>
      <c r="G43" s="1"/>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row>
    <row r="44" spans="1:37" s="6" customFormat="1" x14ac:dyDescent="0.2">
      <c r="A44" s="1"/>
      <c r="B44" s="1"/>
      <c r="C44" s="1"/>
      <c r="D44" s="1"/>
      <c r="E44" s="1"/>
      <c r="F44" s="1"/>
      <c r="G44" s="1"/>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row>
    <row r="45" spans="1:37" s="6" customFormat="1" x14ac:dyDescent="0.2">
      <c r="A45" s="1"/>
      <c r="B45" s="1"/>
      <c r="C45" s="1"/>
      <c r="D45" s="1"/>
      <c r="E45" s="1"/>
      <c r="F45" s="1"/>
      <c r="G45" s="1"/>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row>
    <row r="46" spans="1:37" s="6" customFormat="1" x14ac:dyDescent="0.2">
      <c r="A46" s="1"/>
      <c r="B46" s="1"/>
      <c r="C46" s="1"/>
      <c r="D46" s="1"/>
      <c r="E46" s="1"/>
      <c r="F46" s="1"/>
      <c r="G46" s="1"/>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row>
    <row r="47" spans="1:37" s="6" customFormat="1" x14ac:dyDescent="0.2">
      <c r="A47" s="1"/>
      <c r="B47" s="1"/>
      <c r="C47" s="1"/>
      <c r="D47" s="1"/>
      <c r="E47" s="1"/>
      <c r="F47" s="1"/>
      <c r="G47" s="1"/>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row>
    <row r="48" spans="1:37" s="6" customFormat="1" x14ac:dyDescent="0.2">
      <c r="A48" s="1"/>
      <c r="B48" s="1"/>
      <c r="C48" s="1"/>
      <c r="D48" s="1"/>
      <c r="E48" s="1"/>
      <c r="F48" s="1"/>
      <c r="G48" s="1"/>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row>
    <row r="49" spans="1:37" s="6" customFormat="1" x14ac:dyDescent="0.2">
      <c r="A49" s="1"/>
      <c r="B49" s="1"/>
      <c r="C49" s="1"/>
      <c r="D49" s="1"/>
      <c r="E49" s="1"/>
      <c r="F49" s="1"/>
      <c r="G49" s="1"/>
      <c r="H49" s="59"/>
      <c r="I49" s="59"/>
      <c r="J49" s="59"/>
      <c r="K49" s="59"/>
      <c r="L49" s="59"/>
      <c r="M49" s="59"/>
      <c r="N49" s="59"/>
      <c r="O49" s="59"/>
      <c r="P49" s="59"/>
      <c r="Q49" s="59"/>
      <c r="R49" s="59"/>
      <c r="S49" s="59"/>
      <c r="T49" s="59"/>
      <c r="U49" s="59"/>
      <c r="V49" s="59"/>
      <c r="W49" s="59"/>
      <c r="X49" s="59"/>
      <c r="Y49" s="59"/>
      <c r="Z49" s="59"/>
      <c r="AA49" s="59"/>
      <c r="AB49" s="59"/>
      <c r="AC49" s="59"/>
      <c r="AD49" s="59"/>
      <c r="AE49" s="59"/>
      <c r="AF49" s="59"/>
      <c r="AG49" s="59"/>
      <c r="AH49" s="59"/>
      <c r="AI49" s="59"/>
      <c r="AJ49" s="59"/>
      <c r="AK49" s="59"/>
    </row>
    <row r="50" spans="1:37" s="6" customFormat="1" x14ac:dyDescent="0.2">
      <c r="A50" s="1"/>
      <c r="B50" s="1"/>
      <c r="C50" s="1"/>
      <c r="D50" s="1"/>
      <c r="E50" s="1"/>
      <c r="F50" s="1"/>
      <c r="G50" s="1"/>
      <c r="H50" s="59"/>
      <c r="I50" s="59"/>
      <c r="J50" s="59"/>
      <c r="K50" s="59"/>
      <c r="L50" s="59"/>
      <c r="M50" s="59"/>
      <c r="N50" s="59"/>
      <c r="O50" s="59"/>
      <c r="P50" s="59"/>
      <c r="Q50" s="59"/>
      <c r="R50" s="59"/>
      <c r="S50" s="59"/>
      <c r="T50" s="59"/>
      <c r="U50" s="59"/>
      <c r="V50" s="59"/>
      <c r="W50" s="59"/>
      <c r="X50" s="59"/>
      <c r="Y50" s="59"/>
      <c r="Z50" s="59"/>
      <c r="AA50" s="59"/>
      <c r="AB50" s="59"/>
      <c r="AC50" s="59"/>
      <c r="AD50" s="59"/>
      <c r="AE50" s="59"/>
      <c r="AF50" s="59"/>
      <c r="AG50" s="59"/>
      <c r="AH50" s="59"/>
      <c r="AI50" s="59"/>
      <c r="AJ50" s="59"/>
      <c r="AK50" s="59"/>
    </row>
    <row r="51" spans="1:37" s="6" customFormat="1" x14ac:dyDescent="0.2">
      <c r="A51" s="1"/>
      <c r="B51" s="1"/>
      <c r="C51" s="1"/>
      <c r="D51" s="1"/>
      <c r="E51" s="1"/>
      <c r="F51" s="1"/>
      <c r="G51" s="1"/>
      <c r="H51" s="59"/>
      <c r="I51" s="59"/>
      <c r="J51" s="59"/>
      <c r="K51" s="59"/>
      <c r="L51" s="59"/>
      <c r="M51" s="59"/>
      <c r="N51" s="59"/>
      <c r="O51" s="59"/>
      <c r="P51" s="59"/>
      <c r="Q51" s="59"/>
      <c r="R51" s="59"/>
      <c r="S51" s="59"/>
      <c r="T51" s="59"/>
      <c r="U51" s="59"/>
      <c r="V51" s="59"/>
      <c r="W51" s="59"/>
      <c r="X51" s="59"/>
      <c r="Y51" s="59"/>
      <c r="Z51" s="59"/>
      <c r="AA51" s="59"/>
      <c r="AB51" s="59"/>
      <c r="AC51" s="59"/>
      <c r="AD51" s="59"/>
      <c r="AE51" s="59"/>
      <c r="AF51" s="59"/>
      <c r="AG51" s="59"/>
      <c r="AH51" s="59"/>
      <c r="AI51" s="59"/>
      <c r="AJ51" s="59"/>
      <c r="AK51" s="59"/>
    </row>
    <row r="52" spans="1:37" s="6" customFormat="1" x14ac:dyDescent="0.2">
      <c r="A52" s="1"/>
      <c r="B52" s="1"/>
      <c r="C52" s="1"/>
      <c r="D52" s="1"/>
      <c r="E52" s="1"/>
      <c r="F52" s="1"/>
      <c r="G52" s="1"/>
      <c r="H52" s="59"/>
      <c r="I52" s="59"/>
      <c r="J52" s="59"/>
      <c r="K52" s="59"/>
      <c r="L52" s="59"/>
      <c r="M52" s="59"/>
      <c r="N52" s="59"/>
      <c r="O52" s="59"/>
      <c r="P52" s="59"/>
      <c r="Q52" s="59"/>
      <c r="R52" s="59"/>
      <c r="S52" s="59"/>
      <c r="T52" s="59"/>
      <c r="U52" s="59"/>
      <c r="V52" s="59"/>
      <c r="W52" s="59"/>
      <c r="X52" s="59"/>
      <c r="Y52" s="59"/>
      <c r="Z52" s="59"/>
      <c r="AA52" s="59"/>
      <c r="AB52" s="59"/>
      <c r="AC52" s="59"/>
      <c r="AD52" s="59"/>
      <c r="AE52" s="59"/>
      <c r="AF52" s="59"/>
      <c r="AG52" s="59"/>
      <c r="AH52" s="59"/>
      <c r="AI52" s="59"/>
      <c r="AJ52" s="59"/>
      <c r="AK52" s="59"/>
    </row>
    <row r="53" spans="1:37" s="6" customFormat="1" x14ac:dyDescent="0.2">
      <c r="A53" s="1"/>
      <c r="B53" s="1"/>
      <c r="C53" s="1"/>
      <c r="D53" s="1"/>
      <c r="E53" s="1"/>
      <c r="F53" s="1"/>
      <c r="G53" s="1"/>
      <c r="H53" s="59"/>
      <c r="I53" s="59"/>
      <c r="J53" s="59"/>
      <c r="K53" s="59"/>
      <c r="L53" s="59"/>
      <c r="M53" s="59"/>
      <c r="N53" s="59"/>
      <c r="O53" s="59"/>
      <c r="P53" s="59"/>
      <c r="Q53" s="59"/>
      <c r="R53" s="59"/>
      <c r="S53" s="59"/>
      <c r="T53" s="59"/>
      <c r="U53" s="59"/>
      <c r="V53" s="59"/>
      <c r="W53" s="59"/>
      <c r="X53" s="59"/>
      <c r="Y53" s="59"/>
      <c r="Z53" s="59"/>
      <c r="AA53" s="59"/>
      <c r="AB53" s="59"/>
      <c r="AC53" s="59"/>
      <c r="AD53" s="59"/>
      <c r="AE53" s="59"/>
      <c r="AF53" s="59"/>
      <c r="AG53" s="59"/>
      <c r="AH53" s="59"/>
      <c r="AI53" s="59"/>
      <c r="AJ53" s="59"/>
      <c r="AK53" s="59"/>
    </row>
    <row r="58" spans="1:37" s="6" customFormat="1" x14ac:dyDescent="0.2">
      <c r="A58" s="1"/>
      <c r="B58" s="1"/>
      <c r="C58" s="1"/>
      <c r="D58" s="1"/>
      <c r="E58" s="1"/>
      <c r="F58" s="1"/>
      <c r="G58" s="1"/>
      <c r="H58" s="59"/>
      <c r="I58" s="59"/>
      <c r="J58" s="59"/>
      <c r="K58" s="59"/>
      <c r="L58" s="59"/>
      <c r="M58" s="59"/>
      <c r="N58" s="59"/>
      <c r="O58" s="59"/>
      <c r="P58" s="59"/>
      <c r="Q58" s="59"/>
      <c r="R58" s="59"/>
      <c r="S58" s="59"/>
      <c r="T58" s="59"/>
      <c r="U58" s="59"/>
      <c r="V58" s="59"/>
      <c r="W58" s="59"/>
      <c r="X58" s="59"/>
      <c r="Y58" s="59"/>
      <c r="Z58" s="59"/>
      <c r="AA58" s="59"/>
      <c r="AB58" s="59"/>
      <c r="AC58" s="59"/>
      <c r="AD58" s="59"/>
      <c r="AE58" s="59"/>
      <c r="AF58" s="59"/>
      <c r="AG58" s="59"/>
      <c r="AH58" s="59"/>
      <c r="AI58" s="59"/>
      <c r="AJ58" s="59"/>
      <c r="AK58" s="59"/>
    </row>
    <row r="60" spans="1:37" s="6" customFormat="1" x14ac:dyDescent="0.2">
      <c r="A60" s="1"/>
      <c r="B60" s="1"/>
      <c r="C60" s="1"/>
      <c r="D60" s="1"/>
      <c r="E60" s="1"/>
      <c r="F60" s="1"/>
      <c r="G60" s="1"/>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row>
    <row r="61" spans="1:37" s="6" customFormat="1" x14ac:dyDescent="0.2">
      <c r="A61" s="1"/>
      <c r="B61" s="1"/>
      <c r="C61" s="1"/>
      <c r="D61" s="1"/>
      <c r="E61" s="1"/>
      <c r="F61" s="1"/>
      <c r="G61" s="1"/>
      <c r="H61" s="59"/>
      <c r="I61" s="59"/>
      <c r="J61" s="59"/>
      <c r="K61" s="59"/>
      <c r="L61" s="59"/>
      <c r="M61" s="59"/>
      <c r="N61" s="59"/>
      <c r="O61" s="59"/>
      <c r="P61" s="59"/>
      <c r="Q61" s="59"/>
      <c r="R61" s="59"/>
      <c r="S61" s="59"/>
      <c r="T61" s="59"/>
      <c r="U61" s="59"/>
      <c r="V61" s="59"/>
      <c r="W61" s="59"/>
      <c r="X61" s="59"/>
      <c r="Y61" s="59"/>
      <c r="Z61" s="59"/>
      <c r="AA61" s="59"/>
      <c r="AB61" s="59"/>
      <c r="AC61" s="59"/>
      <c r="AD61" s="59"/>
      <c r="AE61" s="59"/>
      <c r="AF61" s="59"/>
      <c r="AG61" s="59"/>
      <c r="AH61" s="59"/>
      <c r="AI61" s="59"/>
      <c r="AJ61" s="59"/>
      <c r="AK61" s="59"/>
    </row>
    <row r="62" spans="1:37" s="6" customFormat="1" x14ac:dyDescent="0.2">
      <c r="A62" s="1"/>
      <c r="B62" s="1"/>
      <c r="C62" s="1"/>
      <c r="D62" s="1"/>
      <c r="E62" s="1"/>
      <c r="F62" s="1"/>
      <c r="G62" s="1"/>
      <c r="H62" s="59"/>
      <c r="I62" s="59"/>
      <c r="J62" s="59"/>
      <c r="K62" s="59"/>
      <c r="L62" s="59"/>
      <c r="M62" s="59"/>
      <c r="N62" s="59"/>
      <c r="O62" s="59"/>
      <c r="P62" s="59"/>
      <c r="Q62" s="59"/>
      <c r="R62" s="59"/>
      <c r="S62" s="59"/>
      <c r="T62" s="59"/>
      <c r="U62" s="59"/>
      <c r="V62" s="59"/>
      <c r="W62" s="59"/>
      <c r="X62" s="59"/>
      <c r="Y62" s="59"/>
      <c r="Z62" s="59"/>
      <c r="AA62" s="59"/>
      <c r="AB62" s="59"/>
      <c r="AC62" s="59"/>
      <c r="AD62" s="59"/>
      <c r="AE62" s="59"/>
      <c r="AF62" s="59"/>
      <c r="AG62" s="59"/>
      <c r="AH62" s="59"/>
      <c r="AI62" s="59"/>
      <c r="AJ62" s="59"/>
      <c r="AK62" s="59"/>
    </row>
    <row r="63" spans="1:37" s="6" customFormat="1" x14ac:dyDescent="0.2">
      <c r="A63" s="1"/>
      <c r="B63" s="1"/>
      <c r="C63" s="1"/>
      <c r="D63" s="1"/>
      <c r="E63" s="1"/>
      <c r="F63" s="1"/>
      <c r="G63" s="1"/>
      <c r="H63" s="59"/>
      <c r="I63" s="59"/>
      <c r="J63" s="59"/>
      <c r="K63" s="59"/>
      <c r="L63" s="59"/>
      <c r="M63" s="59"/>
      <c r="N63" s="59"/>
      <c r="O63" s="59"/>
      <c r="P63" s="59"/>
      <c r="Q63" s="59"/>
      <c r="R63" s="59"/>
      <c r="S63" s="59"/>
      <c r="T63" s="59"/>
      <c r="U63" s="59"/>
      <c r="V63" s="59"/>
      <c r="W63" s="59"/>
      <c r="X63" s="59"/>
      <c r="Y63" s="59"/>
      <c r="Z63" s="59"/>
      <c r="AA63" s="59"/>
      <c r="AB63" s="59"/>
      <c r="AC63" s="59"/>
      <c r="AD63" s="59"/>
      <c r="AE63" s="59"/>
      <c r="AF63" s="59"/>
      <c r="AG63" s="59"/>
      <c r="AH63" s="59"/>
      <c r="AI63" s="59"/>
      <c r="AJ63" s="59"/>
      <c r="AK63" s="59"/>
    </row>
  </sheetData>
  <mergeCells count="1">
    <mergeCell ref="A7:G7"/>
  </mergeCells>
  <printOptions horizontalCentered="1"/>
  <pageMargins left="0.7" right="0.7" top="0.75" bottom="0.75" header="0.3" footer="0.3"/>
  <pageSetup fitToHeight="0" orientation="landscape" r:id="rId1"/>
  <headerFooter>
    <oddHeader>&amp;L&amp;G</oddHeader>
    <oddFooter>&amp;C&amp;"Arial,Bold Italic"&amp;K55274ECONFIDENTIAL&amp;R&amp;"Arial,Italic"&amp;8&amp;K4D5053Listing ID: AGE004
Revised by: JO 3.4.20</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30"/>
  <sheetViews>
    <sheetView view="pageLayout" topLeftCell="A124" zoomScaleNormal="100" workbookViewId="0">
      <selection activeCell="A129" sqref="A129"/>
    </sheetView>
  </sheetViews>
  <sheetFormatPr defaultRowHeight="14.25" x14ac:dyDescent="0.2"/>
  <cols>
    <col min="1" max="1" width="38.5703125" style="1" customWidth="1"/>
    <col min="2" max="2" width="20" style="1" customWidth="1"/>
    <col min="3" max="16384" width="9.140625" style="1"/>
  </cols>
  <sheetData>
    <row r="1" spans="1:2" ht="18" x14ac:dyDescent="0.25">
      <c r="A1" s="13" t="s">
        <v>7</v>
      </c>
      <c r="B1" s="14" t="e">
        <f>'Financial Recast'!#REF!</f>
        <v>#REF!</v>
      </c>
    </row>
    <row r="2" spans="1:2" x14ac:dyDescent="0.2">
      <c r="B2" s="15"/>
    </row>
    <row r="3" spans="1:2" ht="15.75" x14ac:dyDescent="0.25">
      <c r="A3" s="26" t="s">
        <v>8</v>
      </c>
      <c r="B3" s="27" t="e">
        <f>'Financial Recast'!#REF!</f>
        <v>#REF!</v>
      </c>
    </row>
    <row r="4" spans="1:2" ht="15" x14ac:dyDescent="0.2">
      <c r="A4" s="28"/>
      <c r="B4" s="29"/>
    </row>
    <row r="5" spans="1:2" ht="15.75" x14ac:dyDescent="0.25">
      <c r="A5" s="26" t="s">
        <v>9</v>
      </c>
      <c r="B5" s="27" t="e">
        <f>'Financial Recast'!#REF!</f>
        <v>#REF!</v>
      </c>
    </row>
    <row r="8" spans="1:2" ht="81.75" customHeight="1" x14ac:dyDescent="0.2">
      <c r="A8" s="77" t="s">
        <v>15</v>
      </c>
      <c r="B8" s="77"/>
    </row>
    <row r="9" spans="1:2" x14ac:dyDescent="0.2">
      <c r="A9" s="16"/>
      <c r="B9" s="16"/>
    </row>
    <row r="10" spans="1:2" ht="15.75" x14ac:dyDescent="0.25">
      <c r="A10" s="31" t="s">
        <v>10</v>
      </c>
    </row>
    <row r="11" spans="1:2" ht="15" x14ac:dyDescent="0.25">
      <c r="A11" s="17" t="s">
        <v>11</v>
      </c>
      <c r="B11" s="17" t="s">
        <v>12</v>
      </c>
    </row>
    <row r="12" spans="1:2" x14ac:dyDescent="0.2">
      <c r="A12" s="32" t="str">
        <f>'Financial Recast'!A16</f>
        <v>Compensation to Owner</v>
      </c>
      <c r="B12" s="33" t="e">
        <f>'Financial Recast'!#REF!</f>
        <v>#REF!</v>
      </c>
    </row>
    <row r="13" spans="1:2" x14ac:dyDescent="0.2">
      <c r="A13" s="20" t="e">
        <f>'Financial Recast'!#REF!</f>
        <v>#REF!</v>
      </c>
      <c r="B13" s="19" t="e">
        <f>'Financial Recast'!#REF!</f>
        <v>#REF!</v>
      </c>
    </row>
    <row r="14" spans="1:2" x14ac:dyDescent="0.2">
      <c r="A14" s="34" t="e">
        <f>'Financial Recast'!#REF!</f>
        <v>#REF!</v>
      </c>
      <c r="B14" s="33" t="e">
        <f>'Financial Recast'!#REF!</f>
        <v>#REF!</v>
      </c>
    </row>
    <row r="15" spans="1:2" x14ac:dyDescent="0.2">
      <c r="A15" s="20" t="str">
        <f>'Financial Recast'!A17</f>
        <v xml:space="preserve">Depreciation/Amoritization </v>
      </c>
      <c r="B15" s="19" t="e">
        <f>'Financial Recast'!#REF!</f>
        <v>#REF!</v>
      </c>
    </row>
    <row r="16" spans="1:2" x14ac:dyDescent="0.2">
      <c r="A16" s="34" t="str">
        <f>'Financial Recast'!A19</f>
        <v>Owner's Compensation</v>
      </c>
      <c r="B16" s="33" t="e">
        <f>'Financial Recast'!#REF!</f>
        <v>#REF!</v>
      </c>
    </row>
    <row r="17" spans="1:2" x14ac:dyDescent="0.2">
      <c r="A17" s="20" t="e">
        <f>'Financial Recast'!#REF!</f>
        <v>#REF!</v>
      </c>
      <c r="B17" s="19" t="e">
        <f>'Financial Recast'!#REF!</f>
        <v>#REF!</v>
      </c>
    </row>
    <row r="18" spans="1:2" x14ac:dyDescent="0.2">
      <c r="A18" s="34" t="e">
        <f>'Financial Recast'!#REF!</f>
        <v>#REF!</v>
      </c>
      <c r="B18" s="33" t="e">
        <f>'Financial Recast'!#REF!</f>
        <v>#REF!</v>
      </c>
    </row>
    <row r="19" spans="1:2" x14ac:dyDescent="0.2">
      <c r="A19" s="20" t="e">
        <f>'Financial Recast'!#REF!</f>
        <v>#REF!</v>
      </c>
      <c r="B19" s="19" t="e">
        <f>'Financial Recast'!#REF!</f>
        <v>#REF!</v>
      </c>
    </row>
    <row r="20" spans="1:2" x14ac:dyDescent="0.2">
      <c r="A20" s="34" t="e">
        <f>'Financial Recast'!#REF!</f>
        <v>#REF!</v>
      </c>
      <c r="B20" s="33" t="e">
        <f>'Financial Recast'!#REF!</f>
        <v>#REF!</v>
      </c>
    </row>
    <row r="21" spans="1:2" x14ac:dyDescent="0.2">
      <c r="A21" s="20" t="e">
        <f>'Financial Recast'!#REF!</f>
        <v>#REF!</v>
      </c>
      <c r="B21" s="19" t="e">
        <f>'Financial Recast'!#REF!</f>
        <v>#REF!</v>
      </c>
    </row>
    <row r="22" spans="1:2" x14ac:dyDescent="0.2">
      <c r="A22" s="34" t="e">
        <f>'Financial Recast'!#REF!</f>
        <v>#REF!</v>
      </c>
      <c r="B22" s="33" t="e">
        <f>'Financial Recast'!#REF!</f>
        <v>#REF!</v>
      </c>
    </row>
    <row r="23" spans="1:2" x14ac:dyDescent="0.2">
      <c r="A23" s="20" t="e">
        <f>'Financial Recast'!#REF!</f>
        <v>#REF!</v>
      </c>
      <c r="B23" s="19" t="e">
        <f>'Financial Recast'!#REF!</f>
        <v>#REF!</v>
      </c>
    </row>
    <row r="24" spans="1:2" x14ac:dyDescent="0.2">
      <c r="A24" s="34" t="e">
        <f>'Financial Recast'!#REF!</f>
        <v>#REF!</v>
      </c>
      <c r="B24" s="33" t="e">
        <f>'Financial Recast'!#REF!</f>
        <v>#REF!</v>
      </c>
    </row>
    <row r="25" spans="1:2" x14ac:dyDescent="0.2">
      <c r="A25" s="20" t="e">
        <f>'Financial Recast'!#REF!</f>
        <v>#REF!</v>
      </c>
      <c r="B25" s="19" t="e">
        <f>'Financial Recast'!#REF!</f>
        <v>#REF!</v>
      </c>
    </row>
    <row r="26" spans="1:2" x14ac:dyDescent="0.2">
      <c r="A26" s="34" t="e">
        <f>'Financial Recast'!#REF!</f>
        <v>#REF!</v>
      </c>
      <c r="B26" s="33" t="e">
        <f>'Financial Recast'!#REF!</f>
        <v>#REF!</v>
      </c>
    </row>
    <row r="27" spans="1:2" x14ac:dyDescent="0.2">
      <c r="A27" s="20" t="e">
        <f>'Financial Recast'!#REF!</f>
        <v>#REF!</v>
      </c>
      <c r="B27" s="19" t="e">
        <f>'Financial Recast'!#REF!</f>
        <v>#REF!</v>
      </c>
    </row>
    <row r="28" spans="1:2" x14ac:dyDescent="0.2">
      <c r="B28" s="21"/>
    </row>
    <row r="29" spans="1:2" ht="15.75" x14ac:dyDescent="0.25">
      <c r="A29" s="30" t="s">
        <v>13</v>
      </c>
      <c r="B29" s="29" t="e">
        <f>'Financial Recast'!#REF!</f>
        <v>#REF!</v>
      </c>
    </row>
    <row r="30" spans="1:2" ht="15" x14ac:dyDescent="0.25">
      <c r="A30" s="22"/>
      <c r="B30" s="23"/>
    </row>
    <row r="31" spans="1:2" x14ac:dyDescent="0.2">
      <c r="A31" s="76" t="s">
        <v>14</v>
      </c>
      <c r="B31" s="76"/>
    </row>
    <row r="32" spans="1:2" x14ac:dyDescent="0.2">
      <c r="B32" s="21"/>
    </row>
    <row r="33" spans="1:2" ht="15.75" x14ac:dyDescent="0.25">
      <c r="A33" s="35" t="s">
        <v>16</v>
      </c>
      <c r="B33" s="27" t="e">
        <f>'Financial Recast'!#REF!</f>
        <v>#REF!</v>
      </c>
    </row>
    <row r="34" spans="1:2" ht="18" x14ac:dyDescent="0.25">
      <c r="B34" s="14"/>
    </row>
    <row r="36" spans="1:2" ht="18" x14ac:dyDescent="0.25">
      <c r="A36" s="13" t="s">
        <v>7</v>
      </c>
      <c r="B36" s="14" t="e">
        <f>'Financial Recast'!#REF!</f>
        <v>#REF!</v>
      </c>
    </row>
    <row r="37" spans="1:2" x14ac:dyDescent="0.2">
      <c r="B37" s="15"/>
    </row>
    <row r="38" spans="1:2" ht="15.75" x14ac:dyDescent="0.25">
      <c r="A38" s="26" t="s">
        <v>8</v>
      </c>
      <c r="B38" s="27" t="e">
        <f>'Financial Recast'!#REF!</f>
        <v>#REF!</v>
      </c>
    </row>
    <row r="39" spans="1:2" ht="15" x14ac:dyDescent="0.2">
      <c r="A39" s="28"/>
      <c r="B39" s="29"/>
    </row>
    <row r="40" spans="1:2" ht="15.75" x14ac:dyDescent="0.25">
      <c r="A40" s="26" t="s">
        <v>9</v>
      </c>
      <c r="B40" s="27" t="e">
        <f>'Financial Recast'!#REF!</f>
        <v>#REF!</v>
      </c>
    </row>
    <row r="41" spans="1:2" x14ac:dyDescent="0.2">
      <c r="A41" s="16"/>
      <c r="B41" s="16"/>
    </row>
    <row r="42" spans="1:2" ht="15.75" x14ac:dyDescent="0.25">
      <c r="A42" s="31" t="s">
        <v>10</v>
      </c>
    </row>
    <row r="43" spans="1:2" ht="15" x14ac:dyDescent="0.25">
      <c r="A43" s="17" t="s">
        <v>11</v>
      </c>
      <c r="B43" s="17" t="s">
        <v>12</v>
      </c>
    </row>
    <row r="44" spans="1:2" x14ac:dyDescent="0.2">
      <c r="A44" s="32" t="str">
        <f t="shared" ref="A44:A59" si="0">A12</f>
        <v>Compensation to Owner</v>
      </c>
      <c r="B44" s="33" t="e">
        <f>'Financial Recast'!#REF!</f>
        <v>#REF!</v>
      </c>
    </row>
    <row r="45" spans="1:2" x14ac:dyDescent="0.2">
      <c r="A45" s="18" t="e">
        <f t="shared" si="0"/>
        <v>#REF!</v>
      </c>
      <c r="B45" s="19" t="e">
        <f>'Financial Recast'!#REF!</f>
        <v>#REF!</v>
      </c>
    </row>
    <row r="46" spans="1:2" x14ac:dyDescent="0.2">
      <c r="A46" s="32" t="e">
        <f t="shared" si="0"/>
        <v>#REF!</v>
      </c>
      <c r="B46" s="33" t="e">
        <f>'Financial Recast'!#REF!</f>
        <v>#REF!</v>
      </c>
    </row>
    <row r="47" spans="1:2" x14ac:dyDescent="0.2">
      <c r="A47" s="18" t="str">
        <f t="shared" si="0"/>
        <v xml:space="preserve">Depreciation/Amoritization </v>
      </c>
      <c r="B47" s="19" t="e">
        <f>'Financial Recast'!#REF!</f>
        <v>#REF!</v>
      </c>
    </row>
    <row r="48" spans="1:2" x14ac:dyDescent="0.2">
      <c r="A48" s="32" t="str">
        <f t="shared" si="0"/>
        <v>Owner's Compensation</v>
      </c>
      <c r="B48" s="33" t="e">
        <f>'Financial Recast'!#REF!</f>
        <v>#REF!</v>
      </c>
    </row>
    <row r="49" spans="1:2" x14ac:dyDescent="0.2">
      <c r="A49" s="18" t="e">
        <f t="shared" si="0"/>
        <v>#REF!</v>
      </c>
      <c r="B49" s="19" t="e">
        <f>'Financial Recast'!#REF!</f>
        <v>#REF!</v>
      </c>
    </row>
    <row r="50" spans="1:2" x14ac:dyDescent="0.2">
      <c r="A50" s="32" t="e">
        <f t="shared" si="0"/>
        <v>#REF!</v>
      </c>
      <c r="B50" s="33" t="e">
        <f>'Financial Recast'!#REF!</f>
        <v>#REF!</v>
      </c>
    </row>
    <row r="51" spans="1:2" x14ac:dyDescent="0.2">
      <c r="A51" s="18" t="e">
        <f t="shared" si="0"/>
        <v>#REF!</v>
      </c>
      <c r="B51" s="19" t="e">
        <f>'Financial Recast'!#REF!</f>
        <v>#REF!</v>
      </c>
    </row>
    <row r="52" spans="1:2" x14ac:dyDescent="0.2">
      <c r="A52" s="32" t="e">
        <f t="shared" si="0"/>
        <v>#REF!</v>
      </c>
      <c r="B52" s="33" t="e">
        <f>'Financial Recast'!#REF!</f>
        <v>#REF!</v>
      </c>
    </row>
    <row r="53" spans="1:2" x14ac:dyDescent="0.2">
      <c r="A53" s="18" t="e">
        <f t="shared" si="0"/>
        <v>#REF!</v>
      </c>
      <c r="B53" s="19" t="e">
        <f>'Financial Recast'!#REF!</f>
        <v>#REF!</v>
      </c>
    </row>
    <row r="54" spans="1:2" x14ac:dyDescent="0.2">
      <c r="A54" s="32" t="e">
        <f t="shared" si="0"/>
        <v>#REF!</v>
      </c>
      <c r="B54" s="33" t="e">
        <f>'Financial Recast'!#REF!</f>
        <v>#REF!</v>
      </c>
    </row>
    <row r="55" spans="1:2" x14ac:dyDescent="0.2">
      <c r="A55" s="18" t="e">
        <f t="shared" si="0"/>
        <v>#REF!</v>
      </c>
      <c r="B55" s="19" t="e">
        <f>'Financial Recast'!#REF!</f>
        <v>#REF!</v>
      </c>
    </row>
    <row r="56" spans="1:2" x14ac:dyDescent="0.2">
      <c r="A56" s="32" t="e">
        <f t="shared" si="0"/>
        <v>#REF!</v>
      </c>
      <c r="B56" s="33" t="e">
        <f>'Financial Recast'!#REF!</f>
        <v>#REF!</v>
      </c>
    </row>
    <row r="57" spans="1:2" x14ac:dyDescent="0.2">
      <c r="A57" s="18" t="e">
        <f t="shared" si="0"/>
        <v>#REF!</v>
      </c>
      <c r="B57" s="19" t="e">
        <f>'Financial Recast'!#REF!</f>
        <v>#REF!</v>
      </c>
    </row>
    <row r="58" spans="1:2" x14ac:dyDescent="0.2">
      <c r="A58" s="32" t="e">
        <f t="shared" si="0"/>
        <v>#REF!</v>
      </c>
      <c r="B58" s="33" t="e">
        <f>'Financial Recast'!#REF!</f>
        <v>#REF!</v>
      </c>
    </row>
    <row r="59" spans="1:2" x14ac:dyDescent="0.2">
      <c r="A59" s="18" t="e">
        <f t="shared" si="0"/>
        <v>#REF!</v>
      </c>
      <c r="B59" s="19" t="e">
        <f>'Financial Recast'!#REF!</f>
        <v>#REF!</v>
      </c>
    </row>
    <row r="60" spans="1:2" x14ac:dyDescent="0.2">
      <c r="B60" s="21"/>
    </row>
    <row r="61" spans="1:2" ht="15.75" x14ac:dyDescent="0.25">
      <c r="A61" s="30" t="s">
        <v>13</v>
      </c>
      <c r="B61" s="29" t="e">
        <f>'Financial Recast'!#REF!</f>
        <v>#REF!</v>
      </c>
    </row>
    <row r="62" spans="1:2" ht="15" x14ac:dyDescent="0.25">
      <c r="A62" s="22"/>
      <c r="B62" s="23"/>
    </row>
    <row r="63" spans="1:2" x14ac:dyDescent="0.2">
      <c r="A63" s="76" t="s">
        <v>14</v>
      </c>
      <c r="B63" s="76"/>
    </row>
    <row r="64" spans="1:2" x14ac:dyDescent="0.2">
      <c r="B64" s="21"/>
    </row>
    <row r="65" spans="1:2" ht="15.75" x14ac:dyDescent="0.25">
      <c r="A65" s="35" t="s">
        <v>16</v>
      </c>
      <c r="B65" s="27" t="e">
        <f>'Financial Recast'!#REF!</f>
        <v>#REF!</v>
      </c>
    </row>
    <row r="66" spans="1:2" ht="18" x14ac:dyDescent="0.25">
      <c r="B66" s="14"/>
    </row>
    <row r="68" spans="1:2" ht="18" x14ac:dyDescent="0.25">
      <c r="A68" s="13" t="s">
        <v>7</v>
      </c>
      <c r="B68" s="14">
        <f>'Financial Recast'!E9</f>
        <v>2014</v>
      </c>
    </row>
    <row r="69" spans="1:2" x14ac:dyDescent="0.2">
      <c r="B69" s="15"/>
    </row>
    <row r="70" spans="1:2" ht="15.75" x14ac:dyDescent="0.25">
      <c r="A70" s="26" t="s">
        <v>8</v>
      </c>
      <c r="B70" s="27">
        <f>'Financial Recast'!E10</f>
        <v>0</v>
      </c>
    </row>
    <row r="71" spans="1:2" ht="15" x14ac:dyDescent="0.2">
      <c r="A71" s="28"/>
      <c r="B71" s="29"/>
    </row>
    <row r="72" spans="1:2" ht="15.75" x14ac:dyDescent="0.25">
      <c r="A72" s="26" t="s">
        <v>9</v>
      </c>
      <c r="B72" s="27">
        <f>'Financial Recast'!E13</f>
        <v>0</v>
      </c>
    </row>
    <row r="73" spans="1:2" x14ac:dyDescent="0.2">
      <c r="A73" s="16"/>
      <c r="B73" s="16"/>
    </row>
    <row r="74" spans="1:2" ht="15.75" x14ac:dyDescent="0.25">
      <c r="A74" s="31" t="s">
        <v>10</v>
      </c>
    </row>
    <row r="75" spans="1:2" ht="15" x14ac:dyDescent="0.25">
      <c r="A75" s="17" t="s">
        <v>11</v>
      </c>
      <c r="B75" s="17" t="s">
        <v>12</v>
      </c>
    </row>
    <row r="76" spans="1:2" x14ac:dyDescent="0.2">
      <c r="A76" s="32" t="str">
        <f t="shared" ref="A76:A91" si="1">A44</f>
        <v>Compensation to Owner</v>
      </c>
      <c r="B76" s="33">
        <f>'Financial Recast'!E16</f>
        <v>-145000</v>
      </c>
    </row>
    <row r="77" spans="1:2" x14ac:dyDescent="0.2">
      <c r="A77" s="18" t="e">
        <f t="shared" si="1"/>
        <v>#REF!</v>
      </c>
      <c r="B77" s="19" t="e">
        <f>'Financial Recast'!#REF!</f>
        <v>#REF!</v>
      </c>
    </row>
    <row r="78" spans="1:2" x14ac:dyDescent="0.2">
      <c r="A78" s="32" t="e">
        <f t="shared" si="1"/>
        <v>#REF!</v>
      </c>
      <c r="B78" s="33" t="e">
        <f>'Financial Recast'!#REF!</f>
        <v>#REF!</v>
      </c>
    </row>
    <row r="79" spans="1:2" x14ac:dyDescent="0.2">
      <c r="A79" s="18" t="str">
        <f t="shared" si="1"/>
        <v xml:space="preserve">Depreciation/Amoritization </v>
      </c>
      <c r="B79" s="19">
        <f>'Financial Recast'!E17</f>
        <v>0</v>
      </c>
    </row>
    <row r="80" spans="1:2" x14ac:dyDescent="0.2">
      <c r="A80" s="32" t="str">
        <f t="shared" si="1"/>
        <v>Owner's Compensation</v>
      </c>
      <c r="B80" s="33">
        <f>'Financial Recast'!E19</f>
        <v>0</v>
      </c>
    </row>
    <row r="81" spans="1:2" x14ac:dyDescent="0.2">
      <c r="A81" s="18" t="e">
        <f t="shared" si="1"/>
        <v>#REF!</v>
      </c>
      <c r="B81" s="19" t="e">
        <f>'Financial Recast'!#REF!</f>
        <v>#REF!</v>
      </c>
    </row>
    <row r="82" spans="1:2" x14ac:dyDescent="0.2">
      <c r="A82" s="32" t="e">
        <f t="shared" si="1"/>
        <v>#REF!</v>
      </c>
      <c r="B82" s="33" t="e">
        <f>'Financial Recast'!#REF!</f>
        <v>#REF!</v>
      </c>
    </row>
    <row r="83" spans="1:2" x14ac:dyDescent="0.2">
      <c r="A83" s="18" t="e">
        <f t="shared" si="1"/>
        <v>#REF!</v>
      </c>
      <c r="B83" s="19" t="e">
        <f>'Financial Recast'!#REF!</f>
        <v>#REF!</v>
      </c>
    </row>
    <row r="84" spans="1:2" x14ac:dyDescent="0.2">
      <c r="A84" s="32" t="e">
        <f t="shared" si="1"/>
        <v>#REF!</v>
      </c>
      <c r="B84" s="33" t="e">
        <f>'Financial Recast'!#REF!</f>
        <v>#REF!</v>
      </c>
    </row>
    <row r="85" spans="1:2" x14ac:dyDescent="0.2">
      <c r="A85" s="18" t="e">
        <f t="shared" si="1"/>
        <v>#REF!</v>
      </c>
      <c r="B85" s="19" t="e">
        <f>'Financial Recast'!#REF!</f>
        <v>#REF!</v>
      </c>
    </row>
    <row r="86" spans="1:2" x14ac:dyDescent="0.2">
      <c r="A86" s="32" t="e">
        <f t="shared" si="1"/>
        <v>#REF!</v>
      </c>
      <c r="B86" s="33" t="e">
        <f>'Financial Recast'!#REF!</f>
        <v>#REF!</v>
      </c>
    </row>
    <row r="87" spans="1:2" x14ac:dyDescent="0.2">
      <c r="A87" s="18" t="e">
        <f t="shared" si="1"/>
        <v>#REF!</v>
      </c>
      <c r="B87" s="19" t="e">
        <f>'Financial Recast'!#REF!</f>
        <v>#REF!</v>
      </c>
    </row>
    <row r="88" spans="1:2" x14ac:dyDescent="0.2">
      <c r="A88" s="32" t="e">
        <f t="shared" si="1"/>
        <v>#REF!</v>
      </c>
      <c r="B88" s="33" t="e">
        <f>'Financial Recast'!#REF!</f>
        <v>#REF!</v>
      </c>
    </row>
    <row r="89" spans="1:2" x14ac:dyDescent="0.2">
      <c r="A89" s="18" t="e">
        <f t="shared" si="1"/>
        <v>#REF!</v>
      </c>
      <c r="B89" s="19" t="e">
        <f>'Financial Recast'!#REF!</f>
        <v>#REF!</v>
      </c>
    </row>
    <row r="90" spans="1:2" x14ac:dyDescent="0.2">
      <c r="A90" s="32" t="e">
        <f t="shared" si="1"/>
        <v>#REF!</v>
      </c>
      <c r="B90" s="33" t="e">
        <f>'Financial Recast'!#REF!</f>
        <v>#REF!</v>
      </c>
    </row>
    <row r="91" spans="1:2" x14ac:dyDescent="0.2">
      <c r="A91" s="18" t="e">
        <f t="shared" si="1"/>
        <v>#REF!</v>
      </c>
      <c r="B91" s="19" t="e">
        <f>'Financial Recast'!#REF!</f>
        <v>#REF!</v>
      </c>
    </row>
    <row r="92" spans="1:2" x14ac:dyDescent="0.2">
      <c r="B92" s="21"/>
    </row>
    <row r="93" spans="1:2" ht="15.75" x14ac:dyDescent="0.25">
      <c r="A93" s="30" t="s">
        <v>13</v>
      </c>
      <c r="B93" s="29">
        <f>'Financial Recast'!E23</f>
        <v>-145000</v>
      </c>
    </row>
    <row r="94" spans="1:2" ht="15" x14ac:dyDescent="0.25">
      <c r="A94" s="22"/>
      <c r="B94" s="23"/>
    </row>
    <row r="95" spans="1:2" x14ac:dyDescent="0.2">
      <c r="A95" s="76" t="s">
        <v>14</v>
      </c>
      <c r="B95" s="76"/>
    </row>
    <row r="96" spans="1:2" x14ac:dyDescent="0.2">
      <c r="B96" s="21"/>
    </row>
    <row r="97" spans="1:2" ht="15.75" x14ac:dyDescent="0.25">
      <c r="A97" s="35" t="s">
        <v>16</v>
      </c>
      <c r="B97" s="27">
        <f>'Financial Recast'!E25</f>
        <v>-145000</v>
      </c>
    </row>
    <row r="98" spans="1:2" ht="18" x14ac:dyDescent="0.25">
      <c r="B98" s="14"/>
    </row>
    <row r="100" spans="1:2" ht="18" x14ac:dyDescent="0.25">
      <c r="A100" s="13" t="s">
        <v>7</v>
      </c>
      <c r="B100" s="14">
        <f>'Financial Recast'!F9</f>
        <v>2012</v>
      </c>
    </row>
    <row r="101" spans="1:2" x14ac:dyDescent="0.2">
      <c r="B101" s="15"/>
    </row>
    <row r="102" spans="1:2" ht="15.75" x14ac:dyDescent="0.25">
      <c r="A102" s="26" t="s">
        <v>8</v>
      </c>
      <c r="B102" s="27">
        <f>'Financial Recast'!F10</f>
        <v>0</v>
      </c>
    </row>
    <row r="103" spans="1:2" ht="15" x14ac:dyDescent="0.2">
      <c r="A103" s="28"/>
      <c r="B103" s="29"/>
    </row>
    <row r="104" spans="1:2" ht="15.75" x14ac:dyDescent="0.25">
      <c r="A104" s="26" t="s">
        <v>9</v>
      </c>
      <c r="B104" s="27">
        <f>'Financial Recast'!F13</f>
        <v>0</v>
      </c>
    </row>
    <row r="105" spans="1:2" x14ac:dyDescent="0.2">
      <c r="A105" s="36"/>
      <c r="B105" s="36"/>
    </row>
    <row r="106" spans="1:2" ht="15.75" x14ac:dyDescent="0.25">
      <c r="A106" s="31" t="s">
        <v>10</v>
      </c>
      <c r="B106" s="37"/>
    </row>
    <row r="107" spans="1:2" ht="15" x14ac:dyDescent="0.25">
      <c r="A107" s="17" t="s">
        <v>11</v>
      </c>
      <c r="B107" s="17" t="s">
        <v>12</v>
      </c>
    </row>
    <row r="108" spans="1:2" x14ac:dyDescent="0.2">
      <c r="A108" s="32" t="str">
        <f t="shared" ref="A108:A123" si="2">A76</f>
        <v>Compensation to Owner</v>
      </c>
      <c r="B108" s="33">
        <f>'Financial Recast'!F16</f>
        <v>-145000</v>
      </c>
    </row>
    <row r="109" spans="1:2" x14ac:dyDescent="0.2">
      <c r="A109" s="18" t="e">
        <f t="shared" si="2"/>
        <v>#REF!</v>
      </c>
      <c r="B109" s="19" t="e">
        <f>'Financial Recast'!#REF!</f>
        <v>#REF!</v>
      </c>
    </row>
    <row r="110" spans="1:2" x14ac:dyDescent="0.2">
      <c r="A110" s="32" t="e">
        <f t="shared" si="2"/>
        <v>#REF!</v>
      </c>
      <c r="B110" s="33" t="e">
        <f>'Financial Recast'!#REF!</f>
        <v>#REF!</v>
      </c>
    </row>
    <row r="111" spans="1:2" x14ac:dyDescent="0.2">
      <c r="A111" s="18" t="str">
        <f t="shared" si="2"/>
        <v xml:space="preserve">Depreciation/Amoritization </v>
      </c>
      <c r="B111" s="19">
        <f>'Financial Recast'!F17</f>
        <v>0</v>
      </c>
    </row>
    <row r="112" spans="1:2" x14ac:dyDescent="0.2">
      <c r="A112" s="32" t="str">
        <f t="shared" si="2"/>
        <v>Owner's Compensation</v>
      </c>
      <c r="B112" s="33">
        <f>'Financial Recast'!F19</f>
        <v>0</v>
      </c>
    </row>
    <row r="113" spans="1:2" x14ac:dyDescent="0.2">
      <c r="A113" s="18" t="e">
        <f t="shared" si="2"/>
        <v>#REF!</v>
      </c>
      <c r="B113" s="19" t="e">
        <f>'Financial Recast'!#REF!</f>
        <v>#REF!</v>
      </c>
    </row>
    <row r="114" spans="1:2" x14ac:dyDescent="0.2">
      <c r="A114" s="32" t="e">
        <f t="shared" si="2"/>
        <v>#REF!</v>
      </c>
      <c r="B114" s="33" t="e">
        <f>'Financial Recast'!#REF!</f>
        <v>#REF!</v>
      </c>
    </row>
    <row r="115" spans="1:2" x14ac:dyDescent="0.2">
      <c r="A115" s="18" t="e">
        <f t="shared" si="2"/>
        <v>#REF!</v>
      </c>
      <c r="B115" s="19" t="e">
        <f>'Financial Recast'!#REF!</f>
        <v>#REF!</v>
      </c>
    </row>
    <row r="116" spans="1:2" x14ac:dyDescent="0.2">
      <c r="A116" s="32" t="e">
        <f t="shared" si="2"/>
        <v>#REF!</v>
      </c>
      <c r="B116" s="33" t="e">
        <f>'Financial Recast'!#REF!</f>
        <v>#REF!</v>
      </c>
    </row>
    <row r="117" spans="1:2" x14ac:dyDescent="0.2">
      <c r="A117" s="18" t="e">
        <f t="shared" si="2"/>
        <v>#REF!</v>
      </c>
      <c r="B117" s="19" t="e">
        <f>'Financial Recast'!#REF!</f>
        <v>#REF!</v>
      </c>
    </row>
    <row r="118" spans="1:2" x14ac:dyDescent="0.2">
      <c r="A118" s="32" t="e">
        <f t="shared" si="2"/>
        <v>#REF!</v>
      </c>
      <c r="B118" s="33" t="e">
        <f>'Financial Recast'!#REF!</f>
        <v>#REF!</v>
      </c>
    </row>
    <row r="119" spans="1:2" x14ac:dyDescent="0.2">
      <c r="A119" s="18" t="e">
        <f t="shared" si="2"/>
        <v>#REF!</v>
      </c>
      <c r="B119" s="19" t="e">
        <f>'Financial Recast'!#REF!</f>
        <v>#REF!</v>
      </c>
    </row>
    <row r="120" spans="1:2" x14ac:dyDescent="0.2">
      <c r="A120" s="32" t="e">
        <f t="shared" si="2"/>
        <v>#REF!</v>
      </c>
      <c r="B120" s="33" t="e">
        <f>'Financial Recast'!#REF!</f>
        <v>#REF!</v>
      </c>
    </row>
    <row r="121" spans="1:2" x14ac:dyDescent="0.2">
      <c r="A121" s="18" t="e">
        <f t="shared" si="2"/>
        <v>#REF!</v>
      </c>
      <c r="B121" s="19" t="e">
        <f>'Financial Recast'!#REF!</f>
        <v>#REF!</v>
      </c>
    </row>
    <row r="122" spans="1:2" x14ac:dyDescent="0.2">
      <c r="A122" s="32" t="e">
        <f t="shared" si="2"/>
        <v>#REF!</v>
      </c>
      <c r="B122" s="33" t="e">
        <f>'Financial Recast'!#REF!</f>
        <v>#REF!</v>
      </c>
    </row>
    <row r="123" spans="1:2" x14ac:dyDescent="0.2">
      <c r="A123" s="18" t="e">
        <f t="shared" si="2"/>
        <v>#REF!</v>
      </c>
      <c r="B123" s="19" t="e">
        <f>'Financial Recast'!#REF!</f>
        <v>#REF!</v>
      </c>
    </row>
    <row r="124" spans="1:2" x14ac:dyDescent="0.2">
      <c r="B124" s="21"/>
    </row>
    <row r="125" spans="1:2" ht="15.75" x14ac:dyDescent="0.25">
      <c r="A125" s="30" t="s">
        <v>13</v>
      </c>
      <c r="B125" s="29">
        <f>'Financial Recast'!F23</f>
        <v>-145000</v>
      </c>
    </row>
    <row r="126" spans="1:2" ht="15" x14ac:dyDescent="0.25">
      <c r="A126" s="22"/>
      <c r="B126" s="23"/>
    </row>
    <row r="127" spans="1:2" x14ac:dyDescent="0.2">
      <c r="A127" s="76" t="s">
        <v>14</v>
      </c>
      <c r="B127" s="76"/>
    </row>
    <row r="128" spans="1:2" x14ac:dyDescent="0.2">
      <c r="B128" s="21"/>
    </row>
    <row r="129" spans="1:2" ht="15.75" x14ac:dyDescent="0.25">
      <c r="A129" s="24" t="s">
        <v>16</v>
      </c>
      <c r="B129" s="25">
        <f>'Financial Recast'!F25</f>
        <v>-145000</v>
      </c>
    </row>
    <row r="130" spans="1:2" ht="18" x14ac:dyDescent="0.25">
      <c r="B130" s="14"/>
    </row>
  </sheetData>
  <mergeCells count="5">
    <mergeCell ref="A127:B127"/>
    <mergeCell ref="A8:B8"/>
    <mergeCell ref="A31:B31"/>
    <mergeCell ref="A63:B63"/>
    <mergeCell ref="A95:B95"/>
  </mergeCells>
  <printOptions horizontalCentered="1" verticalCentered="1"/>
  <pageMargins left="0.7" right="0.7" top="0.75" bottom="0.75" header="0.3" footer="0.3"/>
  <pageSetup orientation="portrait" r:id="rId1"/>
  <headerFooter>
    <oddHeader>&amp;C&amp;"Arial,Bold"&amp;K55274ESeller's Discretionary Cash Flow Determination</oddHeader>
    <oddFooter>&amp;R&amp;"-,Italic"&amp;P of &amp;N</oddFooter>
  </headerFooter>
  <rowBreaks count="3" manualBreakCount="3">
    <brk id="34" max="16383" man="1"/>
    <brk id="66" max="1" man="1"/>
    <brk id="98" max="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Financial Recast</vt:lpstr>
      <vt:lpstr>Explanation by Year</vt:lpstr>
      <vt:lpstr>'Explanation by Year'!Print_Area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Rachael Rand</dc:creator>
  <cp:lastModifiedBy>McKenna</cp:lastModifiedBy>
  <cp:lastPrinted>2020-06-17T19:56:47Z</cp:lastPrinted>
  <dcterms:created xsi:type="dcterms:W3CDTF">2011-01-04T22:44:45Z</dcterms:created>
  <dcterms:modified xsi:type="dcterms:W3CDTF">2020-06-24T17:57:42Z</dcterms:modified>
</cp:coreProperties>
</file>